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l4761\Desktop\"/>
    </mc:Choice>
  </mc:AlternateContent>
  <xr:revisionPtr revIDLastSave="0" documentId="13_ncr:1_{5AD95723-4EA6-44B4-A03E-9C48782B5E8C}" xr6:coauthVersionLast="47" xr6:coauthVersionMax="47" xr10:uidLastSave="{00000000-0000-0000-0000-000000000000}"/>
  <bookViews>
    <workbookView xWindow="6540" yWindow="4485" windowWidth="28800" windowHeight="15345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2" l="1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12" i="2"/>
  <c r="B17" i="1"/>
  <c r="B16" i="1"/>
  <c r="A36" i="1"/>
  <c r="A34" i="1"/>
  <c r="A11" i="2"/>
  <c r="A10" i="2"/>
  <c r="A9" i="2"/>
  <c r="A8" i="2"/>
  <c r="C29" i="1"/>
  <c r="D29" i="1"/>
  <c r="E29" i="1"/>
  <c r="F29" i="1"/>
  <c r="G29" i="1"/>
  <c r="H29" i="1"/>
  <c r="H30" i="1" s="1"/>
  <c r="I29" i="1"/>
  <c r="I30" i="1" s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W30" i="1" s="1"/>
  <c r="X29" i="1"/>
  <c r="X30" i="1" s="1"/>
  <c r="Y29" i="1"/>
  <c r="Y30" i="1" s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M30" i="1" s="1"/>
  <c r="AN29" i="1"/>
  <c r="AN30" i="1" s="1"/>
  <c r="AO29" i="1"/>
  <c r="AO30" i="1" s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C30" i="1" s="1"/>
  <c r="BD29" i="1"/>
  <c r="BD30" i="1" s="1"/>
  <c r="BE29" i="1"/>
  <c r="BE30" i="1" s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S30" i="1" s="1"/>
  <c r="C30" i="1"/>
  <c r="D30" i="1"/>
  <c r="E30" i="1"/>
  <c r="F30" i="1"/>
  <c r="G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30" i="1"/>
  <c r="B29" i="1"/>
  <c r="A29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25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D24" i="1"/>
  <c r="C24" i="1"/>
  <c r="E24" i="1"/>
  <c r="F24" i="1"/>
  <c r="G24" i="1"/>
  <c r="H24" i="1"/>
  <c r="I24" i="1"/>
  <c r="J24" i="1"/>
  <c r="K24" i="1"/>
  <c r="B24" i="1"/>
  <c r="A24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20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C17" i="1"/>
  <c r="B18" i="1"/>
  <c r="A15" i="1"/>
  <c r="M16" i="1"/>
  <c r="M18" i="1" s="1"/>
  <c r="AB16" i="1"/>
  <c r="AB18" i="1" s="1"/>
  <c r="AC16" i="1"/>
  <c r="AC18" i="1" s="1"/>
  <c r="AR16" i="1"/>
  <c r="AR18" i="1" s="1"/>
  <c r="AS16" i="1"/>
  <c r="AS18" i="1" s="1"/>
  <c r="BH16" i="1"/>
  <c r="BH18" i="1" s="1"/>
  <c r="BI16" i="1"/>
  <c r="BI18" i="1" s="1"/>
  <c r="A14" i="1"/>
  <c r="E16" i="1" s="1"/>
  <c r="E18" i="1" s="1"/>
  <c r="A7" i="1"/>
  <c r="A9" i="1" s="1"/>
  <c r="I13" i="2" l="1"/>
  <c r="A15" i="2"/>
  <c r="N13" i="2"/>
  <c r="AG13" i="2"/>
  <c r="M13" i="2"/>
  <c r="C13" i="2"/>
  <c r="AF13" i="2"/>
  <c r="H13" i="2"/>
  <c r="AH13" i="2"/>
  <c r="AE13" i="2"/>
  <c r="G13" i="2"/>
  <c r="AD13" i="2"/>
  <c r="F13" i="2"/>
  <c r="O13" i="2"/>
  <c r="AC13" i="2"/>
  <c r="E13" i="2"/>
  <c r="X13" i="2"/>
  <c r="D13" i="2"/>
  <c r="AI13" i="2"/>
  <c r="W13" i="2"/>
  <c r="U13" i="2"/>
  <c r="V13" i="2"/>
  <c r="AN13" i="2"/>
  <c r="T13" i="2"/>
  <c r="AM13" i="2"/>
  <c r="S13" i="2"/>
  <c r="AL13" i="2"/>
  <c r="R13" i="2"/>
  <c r="AK13" i="2"/>
  <c r="Q13" i="2"/>
  <c r="AJ13" i="2"/>
  <c r="P13" i="2"/>
  <c r="AB13" i="2"/>
  <c r="L13" i="2"/>
  <c r="AA13" i="2"/>
  <c r="K13" i="2"/>
  <c r="Z13" i="2"/>
  <c r="J13" i="2"/>
  <c r="AO13" i="2"/>
  <c r="Y13" i="2"/>
  <c r="BA16" i="1"/>
  <c r="BA18" i="1" s="1"/>
  <c r="AZ16" i="1"/>
  <c r="AZ18" i="1" s="1"/>
  <c r="T16" i="1"/>
  <c r="T18" i="1" s="1"/>
  <c r="U16" i="1"/>
  <c r="U18" i="1" s="1"/>
  <c r="BP16" i="1"/>
  <c r="BP18" i="1" s="1"/>
  <c r="D16" i="1"/>
  <c r="D18" i="1" s="1"/>
  <c r="BO16" i="1"/>
  <c r="BO18" i="1" s="1"/>
  <c r="AY16" i="1"/>
  <c r="AY18" i="1" s="1"/>
  <c r="AI16" i="1"/>
  <c r="AI18" i="1" s="1"/>
  <c r="S16" i="1"/>
  <c r="S18" i="1" s="1"/>
  <c r="C16" i="1"/>
  <c r="C18" i="1" s="1"/>
  <c r="BQ16" i="1"/>
  <c r="BQ18" i="1" s="1"/>
  <c r="AJ16" i="1"/>
  <c r="AJ18" i="1" s="1"/>
  <c r="BN16" i="1"/>
  <c r="BN18" i="1" s="1"/>
  <c r="AX16" i="1"/>
  <c r="AX18" i="1" s="1"/>
  <c r="AH16" i="1"/>
  <c r="AH18" i="1" s="1"/>
  <c r="R16" i="1"/>
  <c r="R18" i="1" s="1"/>
  <c r="BM16" i="1"/>
  <c r="BM18" i="1" s="1"/>
  <c r="AW16" i="1"/>
  <c r="AW18" i="1" s="1"/>
  <c r="AG16" i="1"/>
  <c r="AG18" i="1" s="1"/>
  <c r="Q16" i="1"/>
  <c r="Q18" i="1" s="1"/>
  <c r="BL16" i="1"/>
  <c r="BL18" i="1" s="1"/>
  <c r="AV16" i="1"/>
  <c r="AV18" i="1" s="1"/>
  <c r="P16" i="1"/>
  <c r="P18" i="1" s="1"/>
  <c r="AF16" i="1"/>
  <c r="AF18" i="1" s="1"/>
  <c r="BK16" i="1"/>
  <c r="BK18" i="1" s="1"/>
  <c r="AU16" i="1"/>
  <c r="AU18" i="1" s="1"/>
  <c r="AE16" i="1"/>
  <c r="AE18" i="1" s="1"/>
  <c r="O16" i="1"/>
  <c r="O18" i="1" s="1"/>
  <c r="BJ16" i="1"/>
  <c r="BJ18" i="1" s="1"/>
  <c r="AT16" i="1"/>
  <c r="AT18" i="1" s="1"/>
  <c r="AD16" i="1"/>
  <c r="AD18" i="1" s="1"/>
  <c r="N16" i="1"/>
  <c r="N18" i="1" s="1"/>
  <c r="AQ16" i="1"/>
  <c r="AQ18" i="1" s="1"/>
  <c r="AA16" i="1"/>
  <c r="AA18" i="1" s="1"/>
  <c r="K16" i="1"/>
  <c r="K18" i="1" s="1"/>
  <c r="L16" i="1"/>
  <c r="L18" i="1" s="1"/>
  <c r="BG16" i="1"/>
  <c r="BG18" i="1" s="1"/>
  <c r="BF16" i="1"/>
  <c r="BF18" i="1" s="1"/>
  <c r="AP16" i="1"/>
  <c r="AP18" i="1" s="1"/>
  <c r="Z16" i="1"/>
  <c r="Z18" i="1" s="1"/>
  <c r="J16" i="1"/>
  <c r="J18" i="1" s="1"/>
  <c r="BE16" i="1"/>
  <c r="BE18" i="1" s="1"/>
  <c r="AO16" i="1"/>
  <c r="AO18" i="1" s="1"/>
  <c r="Y16" i="1"/>
  <c r="Y18" i="1" s="1"/>
  <c r="I16" i="1"/>
  <c r="I18" i="1" s="1"/>
  <c r="X16" i="1"/>
  <c r="X18" i="1" s="1"/>
  <c r="BD16" i="1"/>
  <c r="BD18" i="1" s="1"/>
  <c r="AN16" i="1"/>
  <c r="AN18" i="1" s="1"/>
  <c r="H16" i="1"/>
  <c r="H18" i="1" s="1"/>
  <c r="BS16" i="1"/>
  <c r="BS18" i="1" s="1"/>
  <c r="BC16" i="1"/>
  <c r="BC18" i="1" s="1"/>
  <c r="AM16" i="1"/>
  <c r="AM18" i="1" s="1"/>
  <c r="W16" i="1"/>
  <c r="W18" i="1" s="1"/>
  <c r="G16" i="1"/>
  <c r="G18" i="1" s="1"/>
  <c r="BR16" i="1"/>
  <c r="BR18" i="1" s="1"/>
  <c r="BB16" i="1"/>
  <c r="BB18" i="1" s="1"/>
  <c r="AL16" i="1"/>
  <c r="AL18" i="1" s="1"/>
  <c r="V16" i="1"/>
  <c r="V18" i="1" s="1"/>
  <c r="F16" i="1"/>
  <c r="F18" i="1" s="1"/>
  <c r="AK16" i="1"/>
  <c r="AK18" i="1" s="1"/>
  <c r="B13" i="2" l="1"/>
</calcChain>
</file>

<file path=xl/sharedStrings.xml><?xml version="1.0" encoding="utf-8"?>
<sst xmlns="http://schemas.openxmlformats.org/spreadsheetml/2006/main" count="158" uniqueCount="76">
  <si>
    <t>NOTFOUND</t>
  </si>
  <si>
    <t>Throughput</t>
  </si>
  <si>
    <t>Area.occupation</t>
  </si>
  <si>
    <t>Receptivity</t>
  </si>
  <si>
    <t>Capacity.Flexibility</t>
  </si>
  <si>
    <t>Travel.Distance</t>
  </si>
  <si>
    <t>Resource.Utilization</t>
  </si>
  <si>
    <t>Shelf.Occupation</t>
  </si>
  <si>
    <t>Critical.WIP</t>
  </si>
  <si>
    <t>Machine.Collision</t>
  </si>
  <si>
    <t>Unoccupied.Space</t>
  </si>
  <si>
    <t>Vehicle.Capacity</t>
  </si>
  <si>
    <t>Inventory.Turnover</t>
  </si>
  <si>
    <t>Object.Misplacement</t>
  </si>
  <si>
    <t>Selectivity</t>
  </si>
  <si>
    <t>Positioning.Accuracy</t>
  </si>
  <si>
    <t>Number.of.Failures</t>
  </si>
  <si>
    <t>Bottleneck.Rate</t>
  </si>
  <si>
    <t>Peak.Utilization</t>
  </si>
  <si>
    <t>Unprocessed.Order</t>
  </si>
  <si>
    <t>Picking.Accuracy</t>
  </si>
  <si>
    <t>Stock.Balance</t>
  </si>
  <si>
    <t>Warehouse.Exposition</t>
  </si>
  <si>
    <t>Cycle.Time</t>
  </si>
  <si>
    <t>Picking.Time</t>
  </si>
  <si>
    <t>Order.Elabor.Time</t>
  </si>
  <si>
    <t>Travel.Time</t>
  </si>
  <si>
    <t>Queue.Waiting.Time</t>
  </si>
  <si>
    <t>Task.Time</t>
  </si>
  <si>
    <t>Planning.Time</t>
  </si>
  <si>
    <t>Storage.Time</t>
  </si>
  <si>
    <t>Retrieval.Time</t>
  </si>
  <si>
    <t>Inventory.Time</t>
  </si>
  <si>
    <t>Lead.Time</t>
  </si>
  <si>
    <t>Makespan</t>
  </si>
  <si>
    <t>Charging.Platform.Av.</t>
  </si>
  <si>
    <t>Packing.Time</t>
  </si>
  <si>
    <t>Warehouse.Av.</t>
  </si>
  <si>
    <t>Charging.Time</t>
  </si>
  <si>
    <t>Management.Cost</t>
  </si>
  <si>
    <t>Storage.Cost</t>
  </si>
  <si>
    <t>Retrieval.Cost</t>
  </si>
  <si>
    <t>Inventory.Cost</t>
  </si>
  <si>
    <t>Holding.Cost</t>
  </si>
  <si>
    <t>Direct.Labour.Cost</t>
  </si>
  <si>
    <t>Indirect.Labour.Cost</t>
  </si>
  <si>
    <t>Maintenance.Cost</t>
  </si>
  <si>
    <t>Space.Cost</t>
  </si>
  <si>
    <t>Image.Rec..Speed</t>
  </si>
  <si>
    <t>Algorithm.Reliability</t>
  </si>
  <si>
    <t>Response.Latency</t>
  </si>
  <si>
    <t>Solver.Iterations</t>
  </si>
  <si>
    <t>QR.Code.Reliability</t>
  </si>
  <si>
    <t>Energy.Consumption</t>
  </si>
  <si>
    <t>Energy.Recovery</t>
  </si>
  <si>
    <t>Pollutant.Emission</t>
  </si>
  <si>
    <t>Passive.Consumption</t>
  </si>
  <si>
    <t>Vehicle.Autonomy</t>
  </si>
  <si>
    <t>Temperature</t>
  </si>
  <si>
    <t>Barometric.Pressure</t>
  </si>
  <si>
    <t>Humidity</t>
  </si>
  <si>
    <t>Roof.Temperature</t>
  </si>
  <si>
    <t>Pollutant.Dirty.Conc.</t>
  </si>
  <si>
    <t>Human.Utilization</t>
  </si>
  <si>
    <t>Human.Error</t>
  </si>
  <si>
    <t>Work.Safety</t>
  </si>
  <si>
    <t>Human.Activity.Time</t>
  </si>
  <si>
    <t>Machine.Safety</t>
  </si>
  <si>
    <t>Noise</t>
  </si>
  <si>
    <t>Activity.Automation</t>
  </si>
  <si>
    <t>Operators.per.Area</t>
  </si>
  <si>
    <t>operation</t>
    <phoneticPr fontId="1" type="noConversion"/>
  </si>
  <si>
    <t>Frequency</t>
    <phoneticPr fontId="1" type="noConversion"/>
  </si>
  <si>
    <t>relative</t>
    <phoneticPr fontId="1" type="noConversion"/>
  </si>
  <si>
    <t>stucture</t>
    <phoneticPr fontId="1" type="noConversion"/>
  </si>
  <si>
    <t>resorce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</si>
</sst>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/>
    <xf numFmtId="10" fontId="0" fillId="0" borderId="0" xfId="0" applyNumberFormat="1"/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36"/>
  <sheetViews>
    <sheetView workbookViewId="0">
      <selection activeCell="B16" sqref="B16"/>
    </sheetView>
  </sheetViews>
  <sheetFormatPr defaultRowHeight="14.25" x14ac:dyDescent="0.2"/>
  <cols>
    <col min="2" max="2" width="10.625" customWidth="1"/>
    <col min="3" max="3" width="11.125" customWidth="1"/>
  </cols>
  <sheetData>
    <row r="1" spans="1:7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2" t="s">
        <v>13</v>
      </c>
      <c r="O1" s="2" t="s">
        <v>14</v>
      </c>
      <c r="P1" s="1" t="s">
        <v>15</v>
      </c>
      <c r="Q1" s="2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2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2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2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2" t="s">
        <v>48</v>
      </c>
      <c r="AX1" s="1" t="s">
        <v>49</v>
      </c>
      <c r="AY1" s="2" t="s">
        <v>50</v>
      </c>
      <c r="AZ1" s="1" t="s">
        <v>51</v>
      </c>
      <c r="BA1" s="2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2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/>
    </row>
    <row r="2" spans="1:72" x14ac:dyDescent="0.2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L2">
        <v>10</v>
      </c>
      <c r="M2">
        <v>11</v>
      </c>
      <c r="P2">
        <v>12</v>
      </c>
      <c r="R2">
        <v>13</v>
      </c>
      <c r="S2">
        <v>14</v>
      </c>
      <c r="T2">
        <v>15</v>
      </c>
      <c r="U2">
        <v>16</v>
      </c>
      <c r="V2">
        <v>17</v>
      </c>
      <c r="X2">
        <v>18</v>
      </c>
      <c r="Y2">
        <v>19</v>
      </c>
      <c r="Z2">
        <v>20</v>
      </c>
      <c r="AA2">
        <v>21</v>
      </c>
      <c r="AB2">
        <v>22</v>
      </c>
      <c r="AC2">
        <v>23</v>
      </c>
      <c r="AE2">
        <v>24</v>
      </c>
      <c r="AF2">
        <v>25</v>
      </c>
      <c r="AG2">
        <v>26</v>
      </c>
      <c r="AH2">
        <v>27</v>
      </c>
      <c r="AI2">
        <v>28</v>
      </c>
      <c r="AJ2">
        <v>29</v>
      </c>
      <c r="AK2">
        <v>30</v>
      </c>
      <c r="AL2">
        <v>31</v>
      </c>
      <c r="AM2">
        <v>32</v>
      </c>
      <c r="AN2">
        <v>33</v>
      </c>
      <c r="AO2">
        <v>34</v>
      </c>
      <c r="AQ2">
        <v>35</v>
      </c>
      <c r="AR2">
        <v>36</v>
      </c>
      <c r="AS2">
        <v>37</v>
      </c>
      <c r="AT2">
        <v>38</v>
      </c>
      <c r="AU2">
        <v>39</v>
      </c>
      <c r="AV2">
        <v>40</v>
      </c>
      <c r="AX2">
        <v>41</v>
      </c>
      <c r="AZ2">
        <v>42</v>
      </c>
      <c r="BB2">
        <v>43</v>
      </c>
      <c r="BC2">
        <v>44</v>
      </c>
      <c r="BD2">
        <v>45</v>
      </c>
      <c r="BE2">
        <v>46</v>
      </c>
      <c r="BF2">
        <v>47</v>
      </c>
      <c r="BG2">
        <v>48</v>
      </c>
      <c r="BH2">
        <v>49</v>
      </c>
      <c r="BI2">
        <v>50</v>
      </c>
      <c r="BJ2">
        <v>51</v>
      </c>
      <c r="BK2">
        <v>52</v>
      </c>
      <c r="BL2">
        <v>53</v>
      </c>
      <c r="BN2">
        <v>54</v>
      </c>
      <c r="BO2">
        <v>55</v>
      </c>
      <c r="BP2">
        <v>56</v>
      </c>
      <c r="BQ2">
        <v>57</v>
      </c>
      <c r="BR2">
        <v>58</v>
      </c>
      <c r="BS2">
        <v>59</v>
      </c>
    </row>
    <row r="3" spans="1:72" s="4" customFormat="1" x14ac:dyDescent="0.2">
      <c r="A3" s="3">
        <v>12</v>
      </c>
      <c r="B3" s="3">
        <v>15</v>
      </c>
      <c r="C3" s="3">
        <v>4</v>
      </c>
      <c r="D3" s="3">
        <v>5</v>
      </c>
      <c r="E3" s="3">
        <v>37</v>
      </c>
      <c r="F3" s="3">
        <v>16</v>
      </c>
      <c r="G3" s="3">
        <v>8</v>
      </c>
      <c r="H3" s="3">
        <v>1</v>
      </c>
      <c r="I3" s="3">
        <v>1</v>
      </c>
      <c r="J3" s="3">
        <v>4</v>
      </c>
      <c r="K3" s="3">
        <v>0</v>
      </c>
      <c r="L3" s="3">
        <v>7</v>
      </c>
      <c r="M3" s="3">
        <v>2</v>
      </c>
      <c r="N3" s="3">
        <v>0</v>
      </c>
      <c r="O3" s="3">
        <v>0</v>
      </c>
      <c r="P3" s="3">
        <v>2</v>
      </c>
      <c r="Q3" s="3">
        <v>0</v>
      </c>
      <c r="R3" s="3">
        <v>2</v>
      </c>
      <c r="S3" s="3">
        <v>1</v>
      </c>
      <c r="T3" s="3">
        <v>1</v>
      </c>
      <c r="U3" s="3">
        <v>1</v>
      </c>
      <c r="V3" s="3">
        <v>2</v>
      </c>
      <c r="W3" s="3">
        <v>0</v>
      </c>
      <c r="X3" s="3">
        <v>12</v>
      </c>
      <c r="Y3" s="3">
        <v>12</v>
      </c>
      <c r="Z3" s="3">
        <v>2</v>
      </c>
      <c r="AA3" s="3">
        <v>22</v>
      </c>
      <c r="AB3" s="3">
        <v>1</v>
      </c>
      <c r="AC3" s="3">
        <v>2</v>
      </c>
      <c r="AD3" s="3">
        <v>0</v>
      </c>
      <c r="AE3" s="3">
        <v>3</v>
      </c>
      <c r="AF3" s="3">
        <v>2</v>
      </c>
      <c r="AG3" s="3">
        <v>3</v>
      </c>
      <c r="AH3" s="3">
        <v>16</v>
      </c>
      <c r="AI3" s="3">
        <v>2</v>
      </c>
      <c r="AJ3" s="3">
        <v>1</v>
      </c>
      <c r="AK3" s="3">
        <v>1</v>
      </c>
      <c r="AL3" s="3">
        <v>2</v>
      </c>
      <c r="AM3" s="3">
        <v>0</v>
      </c>
      <c r="AN3" s="3">
        <v>0</v>
      </c>
      <c r="AO3" s="3">
        <v>12</v>
      </c>
      <c r="AP3" s="3">
        <v>0</v>
      </c>
      <c r="AQ3" s="3">
        <v>11</v>
      </c>
      <c r="AR3" s="3">
        <v>19</v>
      </c>
      <c r="AS3" s="3">
        <v>6</v>
      </c>
      <c r="AT3" s="3">
        <v>3</v>
      </c>
      <c r="AU3" s="3">
        <v>4</v>
      </c>
      <c r="AV3" s="3">
        <v>4</v>
      </c>
      <c r="AW3" s="3">
        <v>0</v>
      </c>
      <c r="AX3" s="3">
        <v>3</v>
      </c>
      <c r="AY3" s="3">
        <v>0</v>
      </c>
      <c r="AZ3" s="3">
        <v>3</v>
      </c>
      <c r="BA3" s="3">
        <v>0</v>
      </c>
      <c r="BB3" s="3">
        <v>9</v>
      </c>
      <c r="BC3" s="3">
        <v>3</v>
      </c>
      <c r="BD3" s="3">
        <v>2</v>
      </c>
      <c r="BE3" s="3">
        <v>1</v>
      </c>
      <c r="BF3" s="3">
        <v>1</v>
      </c>
      <c r="BG3" s="3">
        <v>10</v>
      </c>
      <c r="BH3" s="3">
        <v>4</v>
      </c>
      <c r="BI3" s="3">
        <v>8</v>
      </c>
      <c r="BJ3" s="3">
        <v>1</v>
      </c>
      <c r="BK3" s="3">
        <v>2</v>
      </c>
      <c r="BL3" s="3">
        <v>4</v>
      </c>
      <c r="BM3" s="3">
        <v>0</v>
      </c>
      <c r="BN3" s="3">
        <v>5</v>
      </c>
      <c r="BO3" s="3">
        <v>2</v>
      </c>
      <c r="BP3" s="3">
        <v>1</v>
      </c>
      <c r="BQ3" s="3">
        <v>1</v>
      </c>
      <c r="BR3" s="3">
        <v>8</v>
      </c>
      <c r="BS3" s="3">
        <v>1</v>
      </c>
    </row>
    <row r="6" spans="1:72" x14ac:dyDescent="0.2">
      <c r="A6">
        <v>88</v>
      </c>
    </row>
    <row r="7" spans="1:72" x14ac:dyDescent="0.2">
      <c r="A7">
        <f>SUM(B3:BS3)</f>
        <v>318</v>
      </c>
    </row>
    <row r="9" spans="1:72" x14ac:dyDescent="0.2">
      <c r="A9">
        <f>A7/59</f>
        <v>5.3898305084745761</v>
      </c>
    </row>
    <row r="12" spans="1:72" x14ac:dyDescent="0.2">
      <c r="A12" s="4" t="s">
        <v>71</v>
      </c>
      <c r="B12" s="4">
        <v>9</v>
      </c>
      <c r="C12" s="4">
        <v>2</v>
      </c>
      <c r="D12" s="4">
        <v>11</v>
      </c>
      <c r="E12" s="4">
        <v>18</v>
      </c>
      <c r="F12" s="4">
        <v>12</v>
      </c>
      <c r="G12" s="4">
        <v>5</v>
      </c>
      <c r="H12" s="4">
        <v>1</v>
      </c>
      <c r="I12" s="4">
        <v>1</v>
      </c>
      <c r="J12" s="4">
        <v>2</v>
      </c>
      <c r="K12" s="4">
        <v>0</v>
      </c>
      <c r="L12" s="4">
        <v>5</v>
      </c>
      <c r="M12" s="4">
        <v>1</v>
      </c>
      <c r="N12" s="4">
        <v>0</v>
      </c>
      <c r="O12" s="4">
        <v>0</v>
      </c>
      <c r="P12" s="4">
        <v>1</v>
      </c>
      <c r="Q12" s="4">
        <v>0</v>
      </c>
      <c r="R12" s="4">
        <v>2</v>
      </c>
      <c r="S12" s="4">
        <v>0</v>
      </c>
      <c r="T12" s="4">
        <v>1</v>
      </c>
      <c r="U12" s="4">
        <v>1</v>
      </c>
      <c r="V12" s="4">
        <v>0</v>
      </c>
      <c r="W12" s="4">
        <v>0</v>
      </c>
      <c r="X12" s="4">
        <v>10</v>
      </c>
      <c r="Y12" s="4">
        <v>11</v>
      </c>
      <c r="Z12" s="4">
        <v>2</v>
      </c>
      <c r="AA12" s="4">
        <v>17</v>
      </c>
      <c r="AB12" s="4">
        <v>0</v>
      </c>
      <c r="AC12" s="4">
        <v>1</v>
      </c>
      <c r="AD12" s="4">
        <v>0</v>
      </c>
      <c r="AE12" s="4">
        <v>3</v>
      </c>
      <c r="AF12" s="4">
        <v>2</v>
      </c>
      <c r="AG12" s="4">
        <v>2</v>
      </c>
      <c r="AH12" s="4">
        <v>10</v>
      </c>
      <c r="AI12" s="4">
        <v>2</v>
      </c>
      <c r="AJ12" s="4">
        <v>0</v>
      </c>
      <c r="AK12" s="4">
        <v>1</v>
      </c>
      <c r="AL12" s="4">
        <v>1</v>
      </c>
      <c r="AM12" s="4">
        <v>0</v>
      </c>
      <c r="AN12" s="4">
        <v>0</v>
      </c>
      <c r="AO12" s="4">
        <v>6</v>
      </c>
      <c r="AP12" s="4">
        <v>0</v>
      </c>
      <c r="AQ12" s="4">
        <v>7</v>
      </c>
      <c r="AR12" s="4">
        <v>15</v>
      </c>
      <c r="AS12" s="4">
        <v>4</v>
      </c>
      <c r="AT12" s="4">
        <v>0</v>
      </c>
      <c r="AU12" s="4">
        <v>2</v>
      </c>
      <c r="AV12" s="4">
        <v>0</v>
      </c>
      <c r="AW12" s="4">
        <v>0</v>
      </c>
      <c r="AX12" s="4">
        <v>2</v>
      </c>
      <c r="AY12" s="4">
        <v>0</v>
      </c>
      <c r="AZ12" s="4">
        <v>2</v>
      </c>
      <c r="BA12" s="4">
        <v>0</v>
      </c>
      <c r="BB12" s="4">
        <v>2</v>
      </c>
      <c r="BC12" s="4">
        <v>0</v>
      </c>
      <c r="BD12" s="4">
        <v>0</v>
      </c>
      <c r="BE12" s="4">
        <v>0</v>
      </c>
      <c r="BF12" s="4">
        <v>0</v>
      </c>
      <c r="BG12" s="4">
        <v>1</v>
      </c>
      <c r="BH12" s="4">
        <v>1</v>
      </c>
      <c r="BI12" s="4">
        <v>1</v>
      </c>
      <c r="BJ12" s="4">
        <v>0</v>
      </c>
      <c r="BK12" s="4">
        <v>0</v>
      </c>
      <c r="BL12" s="4">
        <v>1</v>
      </c>
      <c r="BM12" s="4">
        <v>0</v>
      </c>
      <c r="BN12" s="4">
        <v>0</v>
      </c>
      <c r="BO12" s="4">
        <v>0</v>
      </c>
      <c r="BP12" s="4">
        <v>0</v>
      </c>
      <c r="BQ12" s="4">
        <v>0</v>
      </c>
      <c r="BR12" s="4">
        <v>2</v>
      </c>
      <c r="BS12" s="4">
        <v>0</v>
      </c>
      <c r="BT12">
        <v>0</v>
      </c>
    </row>
    <row r="13" spans="1:72" s="4" customFormat="1" x14ac:dyDescent="0.2">
      <c r="B13" s="4">
        <v>9</v>
      </c>
      <c r="C13" s="4">
        <v>2</v>
      </c>
      <c r="D13" s="4">
        <v>4</v>
      </c>
      <c r="E13" s="4">
        <v>9</v>
      </c>
      <c r="F13" s="4">
        <v>12</v>
      </c>
      <c r="G13" s="4">
        <v>5</v>
      </c>
      <c r="H13" s="4">
        <v>1</v>
      </c>
      <c r="I13" s="4">
        <v>1</v>
      </c>
      <c r="J13" s="4">
        <v>2</v>
      </c>
      <c r="K13" s="4">
        <v>0</v>
      </c>
      <c r="L13" s="4">
        <v>5</v>
      </c>
      <c r="M13" s="4">
        <v>1</v>
      </c>
      <c r="N13" s="4">
        <v>0</v>
      </c>
      <c r="O13" s="4">
        <v>0</v>
      </c>
      <c r="P13" s="4">
        <v>1</v>
      </c>
      <c r="Q13" s="4">
        <v>0</v>
      </c>
      <c r="R13" s="4">
        <v>2</v>
      </c>
      <c r="S13" s="4">
        <v>0</v>
      </c>
      <c r="T13" s="4">
        <v>0</v>
      </c>
      <c r="U13" s="4">
        <v>1</v>
      </c>
      <c r="V13" s="4">
        <v>0</v>
      </c>
      <c r="W13" s="4">
        <v>0</v>
      </c>
      <c r="X13" s="4">
        <v>5</v>
      </c>
      <c r="Y13" s="4">
        <v>11</v>
      </c>
      <c r="Z13" s="4">
        <v>1</v>
      </c>
      <c r="AA13" s="4">
        <v>17</v>
      </c>
      <c r="AB13" s="4">
        <v>0</v>
      </c>
      <c r="AC13" s="4">
        <v>1</v>
      </c>
      <c r="AD13" s="4">
        <v>0</v>
      </c>
      <c r="AE13" s="4">
        <v>2</v>
      </c>
      <c r="AF13" s="4">
        <v>2</v>
      </c>
      <c r="AG13" s="4">
        <v>2</v>
      </c>
      <c r="AH13" s="4">
        <v>5</v>
      </c>
      <c r="AI13" s="4">
        <v>2</v>
      </c>
      <c r="AJ13" s="4">
        <v>0</v>
      </c>
      <c r="AK13" s="4">
        <v>1</v>
      </c>
      <c r="AL13" s="4">
        <v>1</v>
      </c>
      <c r="AM13" s="4">
        <v>0</v>
      </c>
      <c r="AN13" s="4">
        <v>0</v>
      </c>
      <c r="AO13" s="4">
        <v>0</v>
      </c>
      <c r="AP13" s="4">
        <v>0</v>
      </c>
      <c r="AQ13" s="4">
        <v>3</v>
      </c>
      <c r="AR13" s="4">
        <v>1</v>
      </c>
      <c r="AS13" s="4">
        <v>2</v>
      </c>
      <c r="AT13" s="4">
        <v>0</v>
      </c>
      <c r="AU13" s="4">
        <v>0</v>
      </c>
      <c r="AV13" s="4">
        <v>0</v>
      </c>
      <c r="AW13" s="4">
        <v>0</v>
      </c>
      <c r="AX13" s="4">
        <v>2</v>
      </c>
      <c r="AY13" s="4">
        <v>0</v>
      </c>
      <c r="AZ13" s="4">
        <v>1</v>
      </c>
      <c r="BA13" s="4">
        <v>0</v>
      </c>
      <c r="BB13" s="4">
        <v>2</v>
      </c>
      <c r="BC13" s="4">
        <v>0</v>
      </c>
      <c r="BD13" s="4">
        <v>0</v>
      </c>
      <c r="BE13" s="4">
        <v>0</v>
      </c>
      <c r="BF13" s="4">
        <v>0</v>
      </c>
      <c r="BG13" s="4">
        <v>1</v>
      </c>
      <c r="BH13" s="4">
        <v>1</v>
      </c>
      <c r="BI13" s="4">
        <v>1</v>
      </c>
      <c r="BJ13" s="4">
        <v>0</v>
      </c>
      <c r="BK13" s="4">
        <v>0</v>
      </c>
      <c r="BL13" s="4">
        <v>1</v>
      </c>
      <c r="BM13" s="4">
        <v>0</v>
      </c>
      <c r="BN13" s="4">
        <v>0</v>
      </c>
      <c r="BO13" s="4">
        <v>0</v>
      </c>
      <c r="BP13" s="4">
        <v>0</v>
      </c>
      <c r="BQ13" s="4">
        <v>0</v>
      </c>
      <c r="BR13" s="4">
        <v>2</v>
      </c>
    </row>
    <row r="14" spans="1:72" s="4" customFormat="1" x14ac:dyDescent="0.2">
      <c r="A14">
        <f>SUM(B13:BS13)</f>
        <v>122</v>
      </c>
    </row>
    <row r="15" spans="1:72" x14ac:dyDescent="0.2">
      <c r="A15">
        <f>SUM(B12:BS12)</f>
        <v>180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</row>
    <row r="16" spans="1:72" x14ac:dyDescent="0.2">
      <c r="A16" t="s">
        <v>72</v>
      </c>
      <c r="B16" s="4">
        <f t="shared" ref="B16:AG16" si="0">B13/$A$14</f>
        <v>7.3770491803278687E-2</v>
      </c>
      <c r="C16" s="4">
        <f t="shared" si="0"/>
        <v>1.6393442622950821E-2</v>
      </c>
      <c r="D16" s="4">
        <f t="shared" si="0"/>
        <v>3.2786885245901641E-2</v>
      </c>
      <c r="E16" s="4">
        <f t="shared" si="0"/>
        <v>7.3770491803278687E-2</v>
      </c>
      <c r="F16" s="4">
        <f t="shared" si="0"/>
        <v>9.8360655737704916E-2</v>
      </c>
      <c r="G16" s="4">
        <f t="shared" si="0"/>
        <v>4.0983606557377046E-2</v>
      </c>
      <c r="H16" s="4">
        <f t="shared" si="0"/>
        <v>8.1967213114754103E-3</v>
      </c>
      <c r="I16" s="4">
        <f t="shared" si="0"/>
        <v>8.1967213114754103E-3</v>
      </c>
      <c r="J16" s="4">
        <f t="shared" si="0"/>
        <v>1.6393442622950821E-2</v>
      </c>
      <c r="K16" s="4">
        <f t="shared" si="0"/>
        <v>0</v>
      </c>
      <c r="L16" s="4">
        <f t="shared" si="0"/>
        <v>4.0983606557377046E-2</v>
      </c>
      <c r="M16" s="4">
        <f t="shared" si="0"/>
        <v>8.1967213114754103E-3</v>
      </c>
      <c r="N16" s="4">
        <f t="shared" si="0"/>
        <v>0</v>
      </c>
      <c r="O16" s="4">
        <f t="shared" si="0"/>
        <v>0</v>
      </c>
      <c r="P16" s="4">
        <f t="shared" si="0"/>
        <v>8.1967213114754103E-3</v>
      </c>
      <c r="Q16" s="4">
        <f t="shared" si="0"/>
        <v>0</v>
      </c>
      <c r="R16" s="4">
        <f t="shared" si="0"/>
        <v>1.6393442622950821E-2</v>
      </c>
      <c r="S16" s="4">
        <f t="shared" si="0"/>
        <v>0</v>
      </c>
      <c r="T16" s="4">
        <f t="shared" si="0"/>
        <v>0</v>
      </c>
      <c r="U16" s="4">
        <f t="shared" si="0"/>
        <v>8.1967213114754103E-3</v>
      </c>
      <c r="V16" s="4">
        <f t="shared" si="0"/>
        <v>0</v>
      </c>
      <c r="W16" s="4">
        <f t="shared" si="0"/>
        <v>0</v>
      </c>
      <c r="X16" s="4">
        <f t="shared" si="0"/>
        <v>4.0983606557377046E-2</v>
      </c>
      <c r="Y16" s="4">
        <f t="shared" si="0"/>
        <v>9.0163934426229511E-2</v>
      </c>
      <c r="Z16" s="4">
        <f t="shared" si="0"/>
        <v>8.1967213114754103E-3</v>
      </c>
      <c r="AA16" s="4">
        <f t="shared" si="0"/>
        <v>0.13934426229508196</v>
      </c>
      <c r="AB16" s="4">
        <f t="shared" si="0"/>
        <v>0</v>
      </c>
      <c r="AC16" s="4">
        <f t="shared" si="0"/>
        <v>8.1967213114754103E-3</v>
      </c>
      <c r="AD16" s="4">
        <f t="shared" si="0"/>
        <v>0</v>
      </c>
      <c r="AE16" s="4">
        <f t="shared" si="0"/>
        <v>1.6393442622950821E-2</v>
      </c>
      <c r="AF16" s="4">
        <f t="shared" si="0"/>
        <v>1.6393442622950821E-2</v>
      </c>
      <c r="AG16" s="4">
        <f t="shared" si="0"/>
        <v>1.6393442622950821E-2</v>
      </c>
      <c r="AH16" s="4">
        <f t="shared" ref="AH16:BM16" si="1">AH13/$A$14</f>
        <v>4.0983606557377046E-2</v>
      </c>
      <c r="AI16" s="4">
        <f t="shared" si="1"/>
        <v>1.6393442622950821E-2</v>
      </c>
      <c r="AJ16" s="4">
        <f t="shared" si="1"/>
        <v>0</v>
      </c>
      <c r="AK16" s="4">
        <f t="shared" si="1"/>
        <v>8.1967213114754103E-3</v>
      </c>
      <c r="AL16" s="4">
        <f t="shared" si="1"/>
        <v>8.1967213114754103E-3</v>
      </c>
      <c r="AM16" s="4">
        <f t="shared" si="1"/>
        <v>0</v>
      </c>
      <c r="AN16" s="4">
        <f t="shared" si="1"/>
        <v>0</v>
      </c>
      <c r="AO16" s="4">
        <f t="shared" si="1"/>
        <v>0</v>
      </c>
      <c r="AP16" s="4">
        <f t="shared" si="1"/>
        <v>0</v>
      </c>
      <c r="AQ16" s="4">
        <f t="shared" si="1"/>
        <v>2.4590163934426229E-2</v>
      </c>
      <c r="AR16" s="4">
        <f t="shared" si="1"/>
        <v>8.1967213114754103E-3</v>
      </c>
      <c r="AS16" s="4">
        <f t="shared" si="1"/>
        <v>1.6393442622950821E-2</v>
      </c>
      <c r="AT16" s="4">
        <f t="shared" si="1"/>
        <v>0</v>
      </c>
      <c r="AU16" s="4">
        <f t="shared" si="1"/>
        <v>0</v>
      </c>
      <c r="AV16" s="4">
        <f t="shared" si="1"/>
        <v>0</v>
      </c>
      <c r="AW16" s="4">
        <f t="shared" si="1"/>
        <v>0</v>
      </c>
      <c r="AX16" s="4">
        <f t="shared" si="1"/>
        <v>1.6393442622950821E-2</v>
      </c>
      <c r="AY16" s="4">
        <f t="shared" si="1"/>
        <v>0</v>
      </c>
      <c r="AZ16" s="4">
        <f t="shared" si="1"/>
        <v>8.1967213114754103E-3</v>
      </c>
      <c r="BA16" s="4">
        <f t="shared" si="1"/>
        <v>0</v>
      </c>
      <c r="BB16" s="4">
        <f t="shared" si="1"/>
        <v>1.6393442622950821E-2</v>
      </c>
      <c r="BC16" s="4">
        <f t="shared" si="1"/>
        <v>0</v>
      </c>
      <c r="BD16" s="4">
        <f t="shared" si="1"/>
        <v>0</v>
      </c>
      <c r="BE16" s="4">
        <f t="shared" si="1"/>
        <v>0</v>
      </c>
      <c r="BF16" s="4">
        <f t="shared" si="1"/>
        <v>0</v>
      </c>
      <c r="BG16" s="4">
        <f t="shared" si="1"/>
        <v>8.1967213114754103E-3</v>
      </c>
      <c r="BH16" s="4">
        <f t="shared" si="1"/>
        <v>8.1967213114754103E-3</v>
      </c>
      <c r="BI16" s="4">
        <f t="shared" si="1"/>
        <v>8.1967213114754103E-3</v>
      </c>
      <c r="BJ16" s="4">
        <f t="shared" si="1"/>
        <v>0</v>
      </c>
      <c r="BK16" s="4">
        <f t="shared" si="1"/>
        <v>0</v>
      </c>
      <c r="BL16" s="4">
        <f t="shared" si="1"/>
        <v>8.1967213114754103E-3</v>
      </c>
      <c r="BM16" s="4">
        <f t="shared" si="1"/>
        <v>0</v>
      </c>
      <c r="BN16" s="4">
        <f t="shared" ref="BN16:BS16" si="2">BN13/$A$14</f>
        <v>0</v>
      </c>
      <c r="BO16" s="4">
        <f t="shared" si="2"/>
        <v>0</v>
      </c>
      <c r="BP16" s="4">
        <f t="shared" si="2"/>
        <v>0</v>
      </c>
      <c r="BQ16" s="4">
        <f t="shared" si="2"/>
        <v>0</v>
      </c>
      <c r="BR16" s="4">
        <f t="shared" si="2"/>
        <v>1.6393442622950821E-2</v>
      </c>
      <c r="BS16" s="4">
        <f t="shared" si="2"/>
        <v>0</v>
      </c>
    </row>
    <row r="17" spans="1:71" x14ac:dyDescent="0.2">
      <c r="B17" s="4">
        <f>B12/180</f>
        <v>0.05</v>
      </c>
      <c r="C17" s="4">
        <f>C12/180</f>
        <v>1.1111111111111112E-2</v>
      </c>
      <c r="D17" s="4">
        <f t="shared" ref="D17:BO17" si="3">D12/180</f>
        <v>6.1111111111111109E-2</v>
      </c>
      <c r="E17" s="4">
        <f t="shared" si="3"/>
        <v>0.1</v>
      </c>
      <c r="F17" s="4">
        <f t="shared" si="3"/>
        <v>6.6666666666666666E-2</v>
      </c>
      <c r="G17" s="4">
        <f t="shared" si="3"/>
        <v>2.7777777777777776E-2</v>
      </c>
      <c r="H17" s="4">
        <f t="shared" si="3"/>
        <v>5.5555555555555558E-3</v>
      </c>
      <c r="I17" s="4">
        <f t="shared" si="3"/>
        <v>5.5555555555555558E-3</v>
      </c>
      <c r="J17" s="4">
        <f t="shared" si="3"/>
        <v>1.1111111111111112E-2</v>
      </c>
      <c r="K17" s="4">
        <f t="shared" si="3"/>
        <v>0</v>
      </c>
      <c r="L17" s="4">
        <f t="shared" si="3"/>
        <v>2.7777777777777776E-2</v>
      </c>
      <c r="M17" s="4">
        <f t="shared" si="3"/>
        <v>5.5555555555555558E-3</v>
      </c>
      <c r="N17" s="4">
        <f t="shared" si="3"/>
        <v>0</v>
      </c>
      <c r="O17" s="4">
        <f t="shared" si="3"/>
        <v>0</v>
      </c>
      <c r="P17" s="4">
        <f t="shared" si="3"/>
        <v>5.5555555555555558E-3</v>
      </c>
      <c r="Q17" s="4">
        <f t="shared" si="3"/>
        <v>0</v>
      </c>
      <c r="R17" s="4">
        <f t="shared" si="3"/>
        <v>1.1111111111111112E-2</v>
      </c>
      <c r="S17" s="4">
        <f t="shared" si="3"/>
        <v>0</v>
      </c>
      <c r="T17" s="4">
        <f t="shared" si="3"/>
        <v>5.5555555555555558E-3</v>
      </c>
      <c r="U17" s="4">
        <f t="shared" si="3"/>
        <v>5.5555555555555558E-3</v>
      </c>
      <c r="V17" s="4">
        <f t="shared" si="3"/>
        <v>0</v>
      </c>
      <c r="W17" s="4">
        <f t="shared" si="3"/>
        <v>0</v>
      </c>
      <c r="X17" s="4">
        <f t="shared" si="3"/>
        <v>5.5555555555555552E-2</v>
      </c>
      <c r="Y17" s="4">
        <f t="shared" si="3"/>
        <v>6.1111111111111109E-2</v>
      </c>
      <c r="Z17" s="4">
        <f t="shared" si="3"/>
        <v>1.1111111111111112E-2</v>
      </c>
      <c r="AA17" s="4">
        <f t="shared" si="3"/>
        <v>9.4444444444444442E-2</v>
      </c>
      <c r="AB17" s="4">
        <f t="shared" si="3"/>
        <v>0</v>
      </c>
      <c r="AC17" s="4">
        <f t="shared" si="3"/>
        <v>5.5555555555555558E-3</v>
      </c>
      <c r="AD17" s="4">
        <f t="shared" si="3"/>
        <v>0</v>
      </c>
      <c r="AE17" s="4">
        <f t="shared" si="3"/>
        <v>1.6666666666666666E-2</v>
      </c>
      <c r="AF17" s="4">
        <f t="shared" si="3"/>
        <v>1.1111111111111112E-2</v>
      </c>
      <c r="AG17" s="4">
        <f t="shared" si="3"/>
        <v>1.1111111111111112E-2</v>
      </c>
      <c r="AH17" s="4">
        <f t="shared" si="3"/>
        <v>5.5555555555555552E-2</v>
      </c>
      <c r="AI17" s="4">
        <f t="shared" si="3"/>
        <v>1.1111111111111112E-2</v>
      </c>
      <c r="AJ17" s="4">
        <f t="shared" si="3"/>
        <v>0</v>
      </c>
      <c r="AK17" s="4">
        <f t="shared" si="3"/>
        <v>5.5555555555555558E-3</v>
      </c>
      <c r="AL17" s="4">
        <f t="shared" si="3"/>
        <v>5.5555555555555558E-3</v>
      </c>
      <c r="AM17" s="4">
        <f t="shared" si="3"/>
        <v>0</v>
      </c>
      <c r="AN17" s="4">
        <f t="shared" si="3"/>
        <v>0</v>
      </c>
      <c r="AO17" s="4">
        <f t="shared" si="3"/>
        <v>3.3333333333333333E-2</v>
      </c>
      <c r="AP17" s="4">
        <f t="shared" si="3"/>
        <v>0</v>
      </c>
      <c r="AQ17" s="4">
        <f t="shared" si="3"/>
        <v>3.888888888888889E-2</v>
      </c>
      <c r="AR17" s="4">
        <f t="shared" si="3"/>
        <v>8.3333333333333329E-2</v>
      </c>
      <c r="AS17" s="4">
        <f t="shared" si="3"/>
        <v>2.2222222222222223E-2</v>
      </c>
      <c r="AT17" s="4">
        <f t="shared" si="3"/>
        <v>0</v>
      </c>
      <c r="AU17" s="4">
        <f t="shared" si="3"/>
        <v>1.1111111111111112E-2</v>
      </c>
      <c r="AV17" s="4">
        <f t="shared" si="3"/>
        <v>0</v>
      </c>
      <c r="AW17" s="4">
        <f t="shared" si="3"/>
        <v>0</v>
      </c>
      <c r="AX17" s="4">
        <f t="shared" si="3"/>
        <v>1.1111111111111112E-2</v>
      </c>
      <c r="AY17" s="4">
        <f t="shared" si="3"/>
        <v>0</v>
      </c>
      <c r="AZ17" s="4">
        <f t="shared" si="3"/>
        <v>1.1111111111111112E-2</v>
      </c>
      <c r="BA17" s="4">
        <f t="shared" si="3"/>
        <v>0</v>
      </c>
      <c r="BB17" s="4">
        <f t="shared" si="3"/>
        <v>1.1111111111111112E-2</v>
      </c>
      <c r="BC17" s="4">
        <f t="shared" si="3"/>
        <v>0</v>
      </c>
      <c r="BD17" s="4">
        <f t="shared" si="3"/>
        <v>0</v>
      </c>
      <c r="BE17" s="4">
        <f t="shared" si="3"/>
        <v>0</v>
      </c>
      <c r="BF17" s="4">
        <f t="shared" si="3"/>
        <v>0</v>
      </c>
      <c r="BG17" s="4">
        <f t="shared" si="3"/>
        <v>5.5555555555555558E-3</v>
      </c>
      <c r="BH17" s="4">
        <f t="shared" si="3"/>
        <v>5.5555555555555558E-3</v>
      </c>
      <c r="BI17" s="4">
        <f t="shared" si="3"/>
        <v>5.5555555555555558E-3</v>
      </c>
      <c r="BJ17" s="4">
        <f t="shared" si="3"/>
        <v>0</v>
      </c>
      <c r="BK17" s="4">
        <f t="shared" si="3"/>
        <v>0</v>
      </c>
      <c r="BL17" s="4">
        <f t="shared" si="3"/>
        <v>5.5555555555555558E-3</v>
      </c>
      <c r="BM17" s="4">
        <f t="shared" si="3"/>
        <v>0</v>
      </c>
      <c r="BN17" s="4">
        <f t="shared" si="3"/>
        <v>0</v>
      </c>
      <c r="BO17" s="4">
        <f t="shared" si="3"/>
        <v>0</v>
      </c>
      <c r="BP17" s="4">
        <f t="shared" ref="BP17:BS17" si="4">BP12/180</f>
        <v>0</v>
      </c>
      <c r="BQ17" s="4">
        <f t="shared" si="4"/>
        <v>0</v>
      </c>
      <c r="BR17" s="4">
        <f t="shared" si="4"/>
        <v>1.1111111111111112E-2</v>
      </c>
      <c r="BS17" s="4">
        <f t="shared" si="4"/>
        <v>0</v>
      </c>
    </row>
    <row r="18" spans="1:71" x14ac:dyDescent="0.2">
      <c r="A18" t="s">
        <v>73</v>
      </c>
      <c r="B18" s="4">
        <f>B16/23</f>
        <v>3.2074126870990731E-3</v>
      </c>
      <c r="C18" s="4">
        <f t="shared" ref="C18:BN18" si="5">C16/23</f>
        <v>7.1275837491090524E-4</v>
      </c>
      <c r="D18" s="4">
        <f t="shared" si="5"/>
        <v>1.4255167498218105E-3</v>
      </c>
      <c r="E18" s="4">
        <f t="shared" si="5"/>
        <v>3.2074126870990731E-3</v>
      </c>
      <c r="F18" s="4">
        <f t="shared" si="5"/>
        <v>4.2765502494654314E-3</v>
      </c>
      <c r="G18" s="4">
        <f t="shared" si="5"/>
        <v>1.7818959372772629E-3</v>
      </c>
      <c r="H18" s="4">
        <f t="shared" si="5"/>
        <v>3.5637918745545262E-4</v>
      </c>
      <c r="I18" s="4">
        <f t="shared" si="5"/>
        <v>3.5637918745545262E-4</v>
      </c>
      <c r="J18" s="4">
        <f t="shared" si="5"/>
        <v>7.1275837491090524E-4</v>
      </c>
      <c r="K18" s="4">
        <f t="shared" si="5"/>
        <v>0</v>
      </c>
      <c r="L18" s="4">
        <f t="shared" si="5"/>
        <v>1.7818959372772629E-3</v>
      </c>
      <c r="M18" s="4">
        <f t="shared" si="5"/>
        <v>3.5637918745545262E-4</v>
      </c>
      <c r="N18" s="4">
        <f t="shared" si="5"/>
        <v>0</v>
      </c>
      <c r="O18" s="4">
        <f t="shared" si="5"/>
        <v>0</v>
      </c>
      <c r="P18" s="4">
        <f t="shared" si="5"/>
        <v>3.5637918745545262E-4</v>
      </c>
      <c r="Q18" s="4">
        <f t="shared" si="5"/>
        <v>0</v>
      </c>
      <c r="R18" s="4">
        <f t="shared" si="5"/>
        <v>7.1275837491090524E-4</v>
      </c>
      <c r="S18" s="4">
        <f t="shared" si="5"/>
        <v>0</v>
      </c>
      <c r="T18" s="4">
        <f t="shared" si="5"/>
        <v>0</v>
      </c>
      <c r="U18" s="4">
        <f t="shared" si="5"/>
        <v>3.5637918745545262E-4</v>
      </c>
      <c r="V18" s="4">
        <f t="shared" si="5"/>
        <v>0</v>
      </c>
      <c r="W18" s="4">
        <f t="shared" si="5"/>
        <v>0</v>
      </c>
      <c r="X18" s="4">
        <f t="shared" si="5"/>
        <v>1.7818959372772629E-3</v>
      </c>
      <c r="Y18" s="4">
        <f t="shared" si="5"/>
        <v>3.9201710620099788E-3</v>
      </c>
      <c r="Z18" s="4">
        <f t="shared" si="5"/>
        <v>3.5637918745545262E-4</v>
      </c>
      <c r="AA18" s="4">
        <f t="shared" si="5"/>
        <v>6.0584461867426937E-3</v>
      </c>
      <c r="AB18" s="4">
        <f t="shared" si="5"/>
        <v>0</v>
      </c>
      <c r="AC18" s="4">
        <f t="shared" si="5"/>
        <v>3.5637918745545262E-4</v>
      </c>
      <c r="AD18" s="4">
        <f t="shared" si="5"/>
        <v>0</v>
      </c>
      <c r="AE18" s="4">
        <f t="shared" si="5"/>
        <v>7.1275837491090524E-4</v>
      </c>
      <c r="AF18" s="4">
        <f t="shared" si="5"/>
        <v>7.1275837491090524E-4</v>
      </c>
      <c r="AG18" s="4">
        <f t="shared" si="5"/>
        <v>7.1275837491090524E-4</v>
      </c>
      <c r="AH18" s="4">
        <f t="shared" si="5"/>
        <v>1.7818959372772629E-3</v>
      </c>
      <c r="AI18" s="4">
        <f t="shared" si="5"/>
        <v>7.1275837491090524E-4</v>
      </c>
      <c r="AJ18" s="4">
        <f t="shared" si="5"/>
        <v>0</v>
      </c>
      <c r="AK18" s="4">
        <f t="shared" si="5"/>
        <v>3.5637918745545262E-4</v>
      </c>
      <c r="AL18" s="4">
        <f t="shared" si="5"/>
        <v>3.5637918745545262E-4</v>
      </c>
      <c r="AM18" s="4">
        <f t="shared" si="5"/>
        <v>0</v>
      </c>
      <c r="AN18" s="4">
        <f t="shared" si="5"/>
        <v>0</v>
      </c>
      <c r="AO18" s="4">
        <f t="shared" si="5"/>
        <v>0</v>
      </c>
      <c r="AP18" s="4">
        <f t="shared" si="5"/>
        <v>0</v>
      </c>
      <c r="AQ18" s="4">
        <f t="shared" si="5"/>
        <v>1.0691375623663579E-3</v>
      </c>
      <c r="AR18" s="4">
        <f t="shared" si="5"/>
        <v>3.5637918745545262E-4</v>
      </c>
      <c r="AS18" s="4">
        <f t="shared" si="5"/>
        <v>7.1275837491090524E-4</v>
      </c>
      <c r="AT18" s="4">
        <f t="shared" si="5"/>
        <v>0</v>
      </c>
      <c r="AU18" s="4">
        <f t="shared" si="5"/>
        <v>0</v>
      </c>
      <c r="AV18" s="4">
        <f t="shared" si="5"/>
        <v>0</v>
      </c>
      <c r="AW18" s="4">
        <f t="shared" si="5"/>
        <v>0</v>
      </c>
      <c r="AX18" s="4">
        <f t="shared" si="5"/>
        <v>7.1275837491090524E-4</v>
      </c>
      <c r="AY18" s="4">
        <f t="shared" si="5"/>
        <v>0</v>
      </c>
      <c r="AZ18" s="4">
        <f t="shared" si="5"/>
        <v>3.5637918745545262E-4</v>
      </c>
      <c r="BA18" s="4">
        <f t="shared" si="5"/>
        <v>0</v>
      </c>
      <c r="BB18" s="4">
        <f t="shared" si="5"/>
        <v>7.1275837491090524E-4</v>
      </c>
      <c r="BC18" s="4">
        <f t="shared" si="5"/>
        <v>0</v>
      </c>
      <c r="BD18" s="4">
        <f t="shared" si="5"/>
        <v>0</v>
      </c>
      <c r="BE18" s="4">
        <f t="shared" si="5"/>
        <v>0</v>
      </c>
      <c r="BF18" s="4">
        <f t="shared" si="5"/>
        <v>0</v>
      </c>
      <c r="BG18" s="4">
        <f t="shared" si="5"/>
        <v>3.5637918745545262E-4</v>
      </c>
      <c r="BH18" s="4">
        <f t="shared" si="5"/>
        <v>3.5637918745545262E-4</v>
      </c>
      <c r="BI18" s="4">
        <f t="shared" si="5"/>
        <v>3.5637918745545262E-4</v>
      </c>
      <c r="BJ18" s="4">
        <f t="shared" si="5"/>
        <v>0</v>
      </c>
      <c r="BK18" s="4">
        <f t="shared" si="5"/>
        <v>0</v>
      </c>
      <c r="BL18" s="4">
        <f t="shared" si="5"/>
        <v>3.5637918745545262E-4</v>
      </c>
      <c r="BM18" s="4">
        <f t="shared" si="5"/>
        <v>0</v>
      </c>
      <c r="BN18" s="4">
        <f t="shared" si="5"/>
        <v>0</v>
      </c>
      <c r="BO18" s="4">
        <f t="shared" ref="BO18:BS18" si="6">BO16/23</f>
        <v>0</v>
      </c>
      <c r="BP18" s="4">
        <f t="shared" si="6"/>
        <v>0</v>
      </c>
      <c r="BQ18" s="4">
        <f t="shared" si="6"/>
        <v>0</v>
      </c>
      <c r="BR18" s="4">
        <f t="shared" si="6"/>
        <v>7.1275837491090524E-4</v>
      </c>
      <c r="BS18" s="4">
        <f t="shared" si="6"/>
        <v>0</v>
      </c>
    </row>
    <row r="19" spans="1:71" x14ac:dyDescent="0.2">
      <c r="A19">
        <v>23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</row>
    <row r="20" spans="1:71" x14ac:dyDescent="0.2">
      <c r="A20">
        <v>44</v>
      </c>
      <c r="B20" s="4">
        <f>B17/44</f>
        <v>1.1363636363636365E-3</v>
      </c>
      <c r="C20" s="4">
        <f t="shared" ref="C20:BN20" si="7">C17/44</f>
        <v>2.5252525252525253E-4</v>
      </c>
      <c r="D20" s="4">
        <f t="shared" si="7"/>
        <v>1.3888888888888889E-3</v>
      </c>
      <c r="E20" s="4">
        <f t="shared" si="7"/>
        <v>2.2727272727272731E-3</v>
      </c>
      <c r="F20" s="4">
        <f t="shared" si="7"/>
        <v>1.5151515151515152E-3</v>
      </c>
      <c r="G20" s="4">
        <f t="shared" si="7"/>
        <v>6.3131313131313126E-4</v>
      </c>
      <c r="H20" s="4">
        <f t="shared" si="7"/>
        <v>1.2626262626262626E-4</v>
      </c>
      <c r="I20" s="4">
        <f t="shared" si="7"/>
        <v>1.2626262626262626E-4</v>
      </c>
      <c r="J20" s="4">
        <f t="shared" si="7"/>
        <v>2.5252525252525253E-4</v>
      </c>
      <c r="K20" s="4">
        <f t="shared" si="7"/>
        <v>0</v>
      </c>
      <c r="L20" s="4">
        <f t="shared" si="7"/>
        <v>6.3131313131313126E-4</v>
      </c>
      <c r="M20" s="4">
        <f t="shared" si="7"/>
        <v>1.2626262626262626E-4</v>
      </c>
      <c r="N20" s="4">
        <f t="shared" si="7"/>
        <v>0</v>
      </c>
      <c r="O20" s="4">
        <f t="shared" si="7"/>
        <v>0</v>
      </c>
      <c r="P20" s="4">
        <f t="shared" si="7"/>
        <v>1.2626262626262626E-4</v>
      </c>
      <c r="Q20" s="4">
        <f t="shared" si="7"/>
        <v>0</v>
      </c>
      <c r="R20" s="4">
        <f t="shared" si="7"/>
        <v>2.5252525252525253E-4</v>
      </c>
      <c r="S20" s="4">
        <f t="shared" si="7"/>
        <v>0</v>
      </c>
      <c r="T20" s="4">
        <f t="shared" si="7"/>
        <v>1.2626262626262626E-4</v>
      </c>
      <c r="U20" s="4">
        <f t="shared" si="7"/>
        <v>1.2626262626262626E-4</v>
      </c>
      <c r="V20" s="4">
        <f t="shared" si="7"/>
        <v>0</v>
      </c>
      <c r="W20" s="4">
        <f t="shared" si="7"/>
        <v>0</v>
      </c>
      <c r="X20" s="4">
        <f t="shared" si="7"/>
        <v>1.2626262626262625E-3</v>
      </c>
      <c r="Y20" s="4">
        <f t="shared" si="7"/>
        <v>1.3888888888888889E-3</v>
      </c>
      <c r="Z20" s="4">
        <f t="shared" si="7"/>
        <v>2.5252525252525253E-4</v>
      </c>
      <c r="AA20" s="4">
        <f t="shared" si="7"/>
        <v>2.1464646464646464E-3</v>
      </c>
      <c r="AB20" s="4">
        <f t="shared" si="7"/>
        <v>0</v>
      </c>
      <c r="AC20" s="4">
        <f t="shared" si="7"/>
        <v>1.2626262626262626E-4</v>
      </c>
      <c r="AD20" s="4">
        <f t="shared" si="7"/>
        <v>0</v>
      </c>
      <c r="AE20" s="4">
        <f t="shared" si="7"/>
        <v>3.7878787878787879E-4</v>
      </c>
      <c r="AF20" s="4">
        <f t="shared" si="7"/>
        <v>2.5252525252525253E-4</v>
      </c>
      <c r="AG20" s="4">
        <f t="shared" si="7"/>
        <v>2.5252525252525253E-4</v>
      </c>
      <c r="AH20" s="4">
        <f t="shared" si="7"/>
        <v>1.2626262626262625E-3</v>
      </c>
      <c r="AI20" s="4">
        <f t="shared" si="7"/>
        <v>2.5252525252525253E-4</v>
      </c>
      <c r="AJ20" s="4">
        <f t="shared" si="7"/>
        <v>0</v>
      </c>
      <c r="AK20" s="4">
        <f t="shared" si="7"/>
        <v>1.2626262626262626E-4</v>
      </c>
      <c r="AL20" s="4">
        <f t="shared" si="7"/>
        <v>1.2626262626262626E-4</v>
      </c>
      <c r="AM20" s="4">
        <f t="shared" si="7"/>
        <v>0</v>
      </c>
      <c r="AN20" s="4">
        <f t="shared" si="7"/>
        <v>0</v>
      </c>
      <c r="AO20" s="4">
        <f t="shared" si="7"/>
        <v>7.5757575757575758E-4</v>
      </c>
      <c r="AP20" s="4">
        <f t="shared" si="7"/>
        <v>0</v>
      </c>
      <c r="AQ20" s="4">
        <f t="shared" si="7"/>
        <v>8.8383838383838389E-4</v>
      </c>
      <c r="AR20" s="4">
        <f t="shared" si="7"/>
        <v>1.8939393939393938E-3</v>
      </c>
      <c r="AS20" s="4">
        <f t="shared" si="7"/>
        <v>5.0505050505050505E-4</v>
      </c>
      <c r="AT20" s="4">
        <f t="shared" si="7"/>
        <v>0</v>
      </c>
      <c r="AU20" s="4">
        <f t="shared" si="7"/>
        <v>2.5252525252525253E-4</v>
      </c>
      <c r="AV20" s="4">
        <f t="shared" si="7"/>
        <v>0</v>
      </c>
      <c r="AW20" s="4">
        <f t="shared" si="7"/>
        <v>0</v>
      </c>
      <c r="AX20" s="4">
        <f t="shared" si="7"/>
        <v>2.5252525252525253E-4</v>
      </c>
      <c r="AY20" s="4">
        <f t="shared" si="7"/>
        <v>0</v>
      </c>
      <c r="AZ20" s="4">
        <f t="shared" si="7"/>
        <v>2.5252525252525253E-4</v>
      </c>
      <c r="BA20" s="4">
        <f t="shared" si="7"/>
        <v>0</v>
      </c>
      <c r="BB20" s="4">
        <f t="shared" si="7"/>
        <v>2.5252525252525253E-4</v>
      </c>
      <c r="BC20" s="4">
        <f t="shared" si="7"/>
        <v>0</v>
      </c>
      <c r="BD20" s="4">
        <f t="shared" si="7"/>
        <v>0</v>
      </c>
      <c r="BE20" s="4">
        <f t="shared" si="7"/>
        <v>0</v>
      </c>
      <c r="BF20" s="4">
        <f t="shared" si="7"/>
        <v>0</v>
      </c>
      <c r="BG20" s="4">
        <f t="shared" si="7"/>
        <v>1.2626262626262626E-4</v>
      </c>
      <c r="BH20" s="4">
        <f t="shared" si="7"/>
        <v>1.2626262626262626E-4</v>
      </c>
      <c r="BI20" s="4">
        <f t="shared" si="7"/>
        <v>1.2626262626262626E-4</v>
      </c>
      <c r="BJ20" s="4">
        <f t="shared" si="7"/>
        <v>0</v>
      </c>
      <c r="BK20" s="4">
        <f t="shared" si="7"/>
        <v>0</v>
      </c>
      <c r="BL20" s="4">
        <f t="shared" si="7"/>
        <v>1.2626262626262626E-4</v>
      </c>
      <c r="BM20" s="4">
        <f t="shared" si="7"/>
        <v>0</v>
      </c>
      <c r="BN20" s="4">
        <f t="shared" si="7"/>
        <v>0</v>
      </c>
      <c r="BO20" s="4">
        <f t="shared" ref="BO20:BS20" si="8">BO17/44</f>
        <v>0</v>
      </c>
      <c r="BP20" s="4">
        <f t="shared" si="8"/>
        <v>0</v>
      </c>
      <c r="BQ20" s="4">
        <f t="shared" si="8"/>
        <v>0</v>
      </c>
      <c r="BR20" s="4">
        <f t="shared" si="8"/>
        <v>2.5252525252525253E-4</v>
      </c>
      <c r="BS20" s="4">
        <f t="shared" si="8"/>
        <v>0</v>
      </c>
    </row>
    <row r="23" spans="1:71" x14ac:dyDescent="0.2">
      <c r="A23" t="s">
        <v>74</v>
      </c>
      <c r="B23">
        <v>3</v>
      </c>
      <c r="C23">
        <v>2</v>
      </c>
      <c r="D23">
        <v>4</v>
      </c>
      <c r="E23">
        <v>9</v>
      </c>
      <c r="F23">
        <v>2</v>
      </c>
      <c r="G23">
        <v>4</v>
      </c>
      <c r="H23">
        <v>0</v>
      </c>
      <c r="I23">
        <v>0</v>
      </c>
      <c r="J23">
        <v>0</v>
      </c>
      <c r="K23">
        <v>0</v>
      </c>
      <c r="L23">
        <v>0</v>
      </c>
      <c r="M23">
        <v>1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2</v>
      </c>
      <c r="W23">
        <v>0</v>
      </c>
      <c r="X23">
        <v>1</v>
      </c>
      <c r="Y23">
        <v>0</v>
      </c>
      <c r="Z23">
        <v>0</v>
      </c>
      <c r="AA23">
        <v>4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1</v>
      </c>
      <c r="AH23">
        <v>6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4</v>
      </c>
      <c r="AP23">
        <v>0</v>
      </c>
      <c r="AQ23">
        <v>3</v>
      </c>
      <c r="AR23">
        <v>3</v>
      </c>
      <c r="AS23">
        <v>2</v>
      </c>
      <c r="AT23">
        <v>1</v>
      </c>
      <c r="AU23">
        <v>2</v>
      </c>
      <c r="AV23">
        <v>4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4</v>
      </c>
      <c r="BC23">
        <v>2</v>
      </c>
      <c r="BD23">
        <v>1</v>
      </c>
      <c r="BE23">
        <v>0</v>
      </c>
      <c r="BF23">
        <v>0</v>
      </c>
      <c r="BG23">
        <v>7</v>
      </c>
      <c r="BH23">
        <v>2</v>
      </c>
      <c r="BI23">
        <v>5</v>
      </c>
      <c r="BJ23">
        <v>1</v>
      </c>
      <c r="BK23">
        <v>1</v>
      </c>
      <c r="BL23">
        <v>1</v>
      </c>
      <c r="BM23">
        <v>0</v>
      </c>
      <c r="BN23">
        <v>3</v>
      </c>
      <c r="BO23">
        <v>1</v>
      </c>
      <c r="BP23">
        <v>0</v>
      </c>
      <c r="BQ23">
        <v>0</v>
      </c>
      <c r="BR23">
        <v>3</v>
      </c>
      <c r="BS23">
        <v>1</v>
      </c>
    </row>
    <row r="24" spans="1:71" x14ac:dyDescent="0.2">
      <c r="A24">
        <f>SUM(B23:BS23)</f>
        <v>90</v>
      </c>
      <c r="B24">
        <f>B23/$A$24</f>
        <v>3.3333333333333333E-2</v>
      </c>
      <c r="C24">
        <f>C23/$A$24</f>
        <v>2.2222222222222223E-2</v>
      </c>
      <c r="D24">
        <f>D23/$A$24</f>
        <v>4.4444444444444446E-2</v>
      </c>
      <c r="E24">
        <f t="shared" ref="E24:N24" si="9">E23/$A$24</f>
        <v>0.1</v>
      </c>
      <c r="F24">
        <f t="shared" si="9"/>
        <v>2.2222222222222223E-2</v>
      </c>
      <c r="G24">
        <f t="shared" si="9"/>
        <v>4.4444444444444446E-2</v>
      </c>
      <c r="H24">
        <f t="shared" si="9"/>
        <v>0</v>
      </c>
      <c r="I24">
        <f t="shared" si="9"/>
        <v>0</v>
      </c>
      <c r="J24">
        <f t="shared" si="9"/>
        <v>0</v>
      </c>
      <c r="K24">
        <f t="shared" si="9"/>
        <v>0</v>
      </c>
      <c r="L24">
        <f t="shared" si="9"/>
        <v>0</v>
      </c>
      <c r="M24">
        <f t="shared" si="9"/>
        <v>1.1111111111111112E-2</v>
      </c>
      <c r="N24">
        <f t="shared" si="9"/>
        <v>0</v>
      </c>
      <c r="O24">
        <f t="shared" ref="O24" si="10">O23/$A$24</f>
        <v>0</v>
      </c>
      <c r="P24">
        <f t="shared" ref="P24" si="11">P23/$A$24</f>
        <v>0</v>
      </c>
      <c r="Q24">
        <f t="shared" ref="Q24" si="12">Q23/$A$24</f>
        <v>0</v>
      </c>
      <c r="R24">
        <f t="shared" ref="R24" si="13">R23/$A$24</f>
        <v>0</v>
      </c>
      <c r="S24">
        <f t="shared" ref="S24" si="14">S23/$A$24</f>
        <v>0</v>
      </c>
      <c r="T24">
        <f t="shared" ref="T24" si="15">T23/$A$24</f>
        <v>0</v>
      </c>
      <c r="U24">
        <f t="shared" ref="U24:X24" si="16">U23/$A$24</f>
        <v>0</v>
      </c>
      <c r="V24">
        <f t="shared" si="16"/>
        <v>2.2222222222222223E-2</v>
      </c>
      <c r="W24">
        <f t="shared" si="16"/>
        <v>0</v>
      </c>
      <c r="X24">
        <f t="shared" si="16"/>
        <v>1.1111111111111112E-2</v>
      </c>
      <c r="Y24">
        <f t="shared" ref="Y24" si="17">Y23/$A$24</f>
        <v>0</v>
      </c>
      <c r="Z24">
        <f t="shared" ref="Z24" si="18">Z23/$A$24</f>
        <v>0</v>
      </c>
      <c r="AA24">
        <f t="shared" ref="AA24" si="19">AA23/$A$24</f>
        <v>4.4444444444444446E-2</v>
      </c>
      <c r="AB24">
        <f t="shared" ref="AB24" si="20">AB23/$A$24</f>
        <v>0</v>
      </c>
      <c r="AC24">
        <f t="shared" ref="AC24" si="21">AC23/$A$24</f>
        <v>0</v>
      </c>
      <c r="AD24">
        <f t="shared" ref="AD24" si="22">AD23/$A$24</f>
        <v>0</v>
      </c>
      <c r="AE24">
        <f t="shared" ref="AE24:AH24" si="23">AE23/$A$24</f>
        <v>0</v>
      </c>
      <c r="AF24">
        <f t="shared" si="23"/>
        <v>0</v>
      </c>
      <c r="AG24">
        <f t="shared" si="23"/>
        <v>1.1111111111111112E-2</v>
      </c>
      <c r="AH24">
        <f t="shared" si="23"/>
        <v>6.6666666666666666E-2</v>
      </c>
      <c r="AI24">
        <f t="shared" ref="AI24" si="24">AI23/$A$24</f>
        <v>0</v>
      </c>
      <c r="AJ24">
        <f t="shared" ref="AJ24" si="25">AJ23/$A$24</f>
        <v>0</v>
      </c>
      <c r="AK24">
        <f t="shared" ref="AK24" si="26">AK23/$A$24</f>
        <v>0</v>
      </c>
      <c r="AL24">
        <f t="shared" ref="AL24" si="27">AL23/$A$24</f>
        <v>0</v>
      </c>
      <c r="AM24">
        <f t="shared" ref="AM24" si="28">AM23/$A$24</f>
        <v>0</v>
      </c>
      <c r="AN24">
        <f t="shared" ref="AN24" si="29">AN23/$A$24</f>
        <v>0</v>
      </c>
      <c r="AO24">
        <f t="shared" ref="AO24:AR24" si="30">AO23/$A$24</f>
        <v>4.4444444444444446E-2</v>
      </c>
      <c r="AP24">
        <f t="shared" si="30"/>
        <v>0</v>
      </c>
      <c r="AQ24">
        <f t="shared" si="30"/>
        <v>3.3333333333333333E-2</v>
      </c>
      <c r="AR24">
        <f t="shared" si="30"/>
        <v>3.3333333333333333E-2</v>
      </c>
      <c r="AS24">
        <f t="shared" ref="AS24" si="31">AS23/$A$24</f>
        <v>2.2222222222222223E-2</v>
      </c>
      <c r="AT24">
        <f t="shared" ref="AT24" si="32">AT23/$A$24</f>
        <v>1.1111111111111112E-2</v>
      </c>
      <c r="AU24">
        <f t="shared" ref="AU24" si="33">AU23/$A$24</f>
        <v>2.2222222222222223E-2</v>
      </c>
      <c r="AV24">
        <f t="shared" ref="AV24" si="34">AV23/$A$24</f>
        <v>4.4444444444444446E-2</v>
      </c>
      <c r="AW24">
        <f t="shared" ref="AW24" si="35">AW23/$A$24</f>
        <v>0</v>
      </c>
      <c r="AX24">
        <f t="shared" ref="AX24" si="36">AX23/$A$24</f>
        <v>0</v>
      </c>
      <c r="AY24">
        <f t="shared" ref="AY24:BB24" si="37">AY23/$A$24</f>
        <v>0</v>
      </c>
      <c r="AZ24">
        <f t="shared" si="37"/>
        <v>0</v>
      </c>
      <c r="BA24">
        <f t="shared" si="37"/>
        <v>0</v>
      </c>
      <c r="BB24">
        <f t="shared" si="37"/>
        <v>4.4444444444444446E-2</v>
      </c>
      <c r="BC24">
        <f t="shared" ref="BC24" si="38">BC23/$A$24</f>
        <v>2.2222222222222223E-2</v>
      </c>
      <c r="BD24">
        <f t="shared" ref="BD24" si="39">BD23/$A$24</f>
        <v>1.1111111111111112E-2</v>
      </c>
      <c r="BE24">
        <f t="shared" ref="BE24" si="40">BE23/$A$24</f>
        <v>0</v>
      </c>
      <c r="BF24">
        <f t="shared" ref="BF24" si="41">BF23/$A$24</f>
        <v>0</v>
      </c>
      <c r="BG24">
        <f t="shared" ref="BG24" si="42">BG23/$A$24</f>
        <v>7.7777777777777779E-2</v>
      </c>
      <c r="BH24">
        <f t="shared" ref="BH24" si="43">BH23/$A$24</f>
        <v>2.2222222222222223E-2</v>
      </c>
      <c r="BI24">
        <f t="shared" ref="BI24:BL24" si="44">BI23/$A$24</f>
        <v>5.5555555555555552E-2</v>
      </c>
      <c r="BJ24">
        <f t="shared" si="44"/>
        <v>1.1111111111111112E-2</v>
      </c>
      <c r="BK24">
        <f t="shared" si="44"/>
        <v>1.1111111111111112E-2</v>
      </c>
      <c r="BL24">
        <f t="shared" si="44"/>
        <v>1.1111111111111112E-2</v>
      </c>
      <c r="BM24">
        <f t="shared" ref="BM24" si="45">BM23/$A$24</f>
        <v>0</v>
      </c>
      <c r="BN24">
        <f t="shared" ref="BN24" si="46">BN23/$A$24</f>
        <v>3.3333333333333333E-2</v>
      </c>
      <c r="BO24">
        <f t="shared" ref="BO24" si="47">BO23/$A$24</f>
        <v>1.1111111111111112E-2</v>
      </c>
      <c r="BP24">
        <f t="shared" ref="BP24" si="48">BP23/$A$24</f>
        <v>0</v>
      </c>
      <c r="BQ24">
        <f t="shared" ref="BQ24" si="49">BQ23/$A$24</f>
        <v>0</v>
      </c>
      <c r="BR24">
        <f t="shared" ref="BR24" si="50">BR23/$A$24</f>
        <v>3.3333333333333333E-2</v>
      </c>
      <c r="BS24">
        <f t="shared" ref="BS24" si="51">BS23/$A$24</f>
        <v>1.1111111111111112E-2</v>
      </c>
    </row>
    <row r="25" spans="1:71" x14ac:dyDescent="0.2">
      <c r="A25">
        <v>23</v>
      </c>
      <c r="B25">
        <f>B24/$A$25</f>
        <v>1.4492753623188406E-3</v>
      </c>
      <c r="C25">
        <f t="shared" ref="C25:BN25" si="52">C24/$A$25</f>
        <v>9.6618357487922714E-4</v>
      </c>
      <c r="D25">
        <f t="shared" si="52"/>
        <v>1.9323671497584543E-3</v>
      </c>
      <c r="E25">
        <f t="shared" si="52"/>
        <v>4.3478260869565218E-3</v>
      </c>
      <c r="F25">
        <f t="shared" si="52"/>
        <v>9.6618357487922714E-4</v>
      </c>
      <c r="G25">
        <f t="shared" si="52"/>
        <v>1.9323671497584543E-3</v>
      </c>
      <c r="H25">
        <f t="shared" si="52"/>
        <v>0</v>
      </c>
      <c r="I25">
        <f t="shared" si="52"/>
        <v>0</v>
      </c>
      <c r="J25">
        <f t="shared" si="52"/>
        <v>0</v>
      </c>
      <c r="K25">
        <f t="shared" si="52"/>
        <v>0</v>
      </c>
      <c r="L25">
        <f t="shared" si="52"/>
        <v>0</v>
      </c>
      <c r="M25">
        <f t="shared" si="52"/>
        <v>4.8309178743961357E-4</v>
      </c>
      <c r="N25">
        <f t="shared" si="52"/>
        <v>0</v>
      </c>
      <c r="O25">
        <f t="shared" si="52"/>
        <v>0</v>
      </c>
      <c r="P25">
        <f t="shared" si="52"/>
        <v>0</v>
      </c>
      <c r="Q25">
        <f t="shared" si="52"/>
        <v>0</v>
      </c>
      <c r="R25">
        <f t="shared" si="52"/>
        <v>0</v>
      </c>
      <c r="S25">
        <f t="shared" si="52"/>
        <v>0</v>
      </c>
      <c r="T25">
        <f t="shared" si="52"/>
        <v>0</v>
      </c>
      <c r="U25">
        <f t="shared" si="52"/>
        <v>0</v>
      </c>
      <c r="V25">
        <f t="shared" si="52"/>
        <v>9.6618357487922714E-4</v>
      </c>
      <c r="W25">
        <f t="shared" si="52"/>
        <v>0</v>
      </c>
      <c r="X25">
        <f t="shared" si="52"/>
        <v>4.8309178743961357E-4</v>
      </c>
      <c r="Y25">
        <f t="shared" si="52"/>
        <v>0</v>
      </c>
      <c r="Z25">
        <f t="shared" si="52"/>
        <v>0</v>
      </c>
      <c r="AA25">
        <f t="shared" si="52"/>
        <v>1.9323671497584543E-3</v>
      </c>
      <c r="AB25">
        <f t="shared" si="52"/>
        <v>0</v>
      </c>
      <c r="AC25">
        <f t="shared" si="52"/>
        <v>0</v>
      </c>
      <c r="AD25">
        <f t="shared" si="52"/>
        <v>0</v>
      </c>
      <c r="AE25">
        <f t="shared" si="52"/>
        <v>0</v>
      </c>
      <c r="AF25">
        <f t="shared" si="52"/>
        <v>0</v>
      </c>
      <c r="AG25">
        <f t="shared" si="52"/>
        <v>4.8309178743961357E-4</v>
      </c>
      <c r="AH25">
        <f t="shared" si="52"/>
        <v>2.8985507246376812E-3</v>
      </c>
      <c r="AI25">
        <f t="shared" si="52"/>
        <v>0</v>
      </c>
      <c r="AJ25">
        <f t="shared" si="52"/>
        <v>0</v>
      </c>
      <c r="AK25">
        <f t="shared" si="52"/>
        <v>0</v>
      </c>
      <c r="AL25">
        <f t="shared" si="52"/>
        <v>0</v>
      </c>
      <c r="AM25">
        <f t="shared" si="52"/>
        <v>0</v>
      </c>
      <c r="AN25">
        <f t="shared" si="52"/>
        <v>0</v>
      </c>
      <c r="AO25">
        <f t="shared" si="52"/>
        <v>1.9323671497584543E-3</v>
      </c>
      <c r="AP25">
        <f t="shared" si="52"/>
        <v>0</v>
      </c>
      <c r="AQ25">
        <f t="shared" si="52"/>
        <v>1.4492753623188406E-3</v>
      </c>
      <c r="AR25">
        <f t="shared" si="52"/>
        <v>1.4492753623188406E-3</v>
      </c>
      <c r="AS25">
        <f t="shared" si="52"/>
        <v>9.6618357487922714E-4</v>
      </c>
      <c r="AT25">
        <f t="shared" si="52"/>
        <v>4.8309178743961357E-4</v>
      </c>
      <c r="AU25">
        <f t="shared" si="52"/>
        <v>9.6618357487922714E-4</v>
      </c>
      <c r="AV25">
        <f t="shared" si="52"/>
        <v>1.9323671497584543E-3</v>
      </c>
      <c r="AW25">
        <f t="shared" si="52"/>
        <v>0</v>
      </c>
      <c r="AX25">
        <f t="shared" si="52"/>
        <v>0</v>
      </c>
      <c r="AY25">
        <f t="shared" si="52"/>
        <v>0</v>
      </c>
      <c r="AZ25">
        <f t="shared" si="52"/>
        <v>0</v>
      </c>
      <c r="BA25">
        <f t="shared" si="52"/>
        <v>0</v>
      </c>
      <c r="BB25">
        <f t="shared" si="52"/>
        <v>1.9323671497584543E-3</v>
      </c>
      <c r="BC25">
        <f t="shared" si="52"/>
        <v>9.6618357487922714E-4</v>
      </c>
      <c r="BD25">
        <f t="shared" si="52"/>
        <v>4.8309178743961357E-4</v>
      </c>
      <c r="BE25">
        <f t="shared" si="52"/>
        <v>0</v>
      </c>
      <c r="BF25">
        <f t="shared" si="52"/>
        <v>0</v>
      </c>
      <c r="BG25">
        <f t="shared" si="52"/>
        <v>3.3816425120772949E-3</v>
      </c>
      <c r="BH25">
        <f t="shared" si="52"/>
        <v>9.6618357487922714E-4</v>
      </c>
      <c r="BI25">
        <f t="shared" si="52"/>
        <v>2.4154589371980675E-3</v>
      </c>
      <c r="BJ25">
        <f t="shared" si="52"/>
        <v>4.8309178743961357E-4</v>
      </c>
      <c r="BK25">
        <f t="shared" si="52"/>
        <v>4.8309178743961357E-4</v>
      </c>
      <c r="BL25">
        <f t="shared" si="52"/>
        <v>4.8309178743961357E-4</v>
      </c>
      <c r="BM25">
        <f t="shared" si="52"/>
        <v>0</v>
      </c>
      <c r="BN25">
        <f t="shared" si="52"/>
        <v>1.4492753623188406E-3</v>
      </c>
      <c r="BO25">
        <f t="shared" ref="BO25:BS25" si="53">BO24/$A$25</f>
        <v>4.8309178743961357E-4</v>
      </c>
      <c r="BP25">
        <f t="shared" si="53"/>
        <v>0</v>
      </c>
      <c r="BQ25">
        <f t="shared" si="53"/>
        <v>0</v>
      </c>
      <c r="BR25">
        <f t="shared" si="53"/>
        <v>1.4492753623188406E-3</v>
      </c>
      <c r="BS25">
        <f t="shared" si="53"/>
        <v>4.8309178743961357E-4</v>
      </c>
    </row>
    <row r="28" spans="1:71" x14ac:dyDescent="0.2">
      <c r="A28" t="s">
        <v>75</v>
      </c>
      <c r="B28">
        <v>2</v>
      </c>
      <c r="C28">
        <v>0</v>
      </c>
      <c r="D28">
        <v>1</v>
      </c>
      <c r="E28">
        <v>1</v>
      </c>
      <c r="F28">
        <v>2</v>
      </c>
      <c r="G28">
        <v>1</v>
      </c>
      <c r="H28">
        <v>0</v>
      </c>
      <c r="I28">
        <v>0</v>
      </c>
      <c r="J28">
        <v>2</v>
      </c>
      <c r="K28">
        <v>0</v>
      </c>
      <c r="L28">
        <v>2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  <c r="S28">
        <v>1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2</v>
      </c>
      <c r="AB28">
        <v>0</v>
      </c>
      <c r="AC28">
        <v>2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1</v>
      </c>
      <c r="AK28">
        <v>0</v>
      </c>
      <c r="AL28">
        <v>1</v>
      </c>
      <c r="AM28">
        <v>0</v>
      </c>
      <c r="AN28">
        <v>0</v>
      </c>
      <c r="AO28">
        <v>1</v>
      </c>
      <c r="AP28">
        <v>0</v>
      </c>
      <c r="AQ28">
        <v>0</v>
      </c>
      <c r="AR28">
        <v>0</v>
      </c>
      <c r="AS28">
        <v>1</v>
      </c>
      <c r="AT28">
        <v>1</v>
      </c>
      <c r="AU28">
        <v>0</v>
      </c>
      <c r="AV28">
        <v>0</v>
      </c>
      <c r="AW28">
        <v>0</v>
      </c>
      <c r="AX28">
        <v>1</v>
      </c>
      <c r="AY28">
        <v>0</v>
      </c>
      <c r="AZ28">
        <v>1</v>
      </c>
      <c r="BA28">
        <v>0</v>
      </c>
      <c r="BB28">
        <v>2</v>
      </c>
      <c r="BC28">
        <v>0</v>
      </c>
      <c r="BD28">
        <v>0</v>
      </c>
      <c r="BE28">
        <v>0</v>
      </c>
      <c r="BF28">
        <v>1</v>
      </c>
      <c r="BG28">
        <v>1</v>
      </c>
      <c r="BH28">
        <v>1</v>
      </c>
      <c r="BI28">
        <v>1</v>
      </c>
      <c r="BJ28">
        <v>0</v>
      </c>
      <c r="BK28">
        <v>0</v>
      </c>
      <c r="BL28">
        <v>1</v>
      </c>
      <c r="BM28">
        <v>0</v>
      </c>
      <c r="BN28">
        <v>1</v>
      </c>
      <c r="BO28">
        <v>0</v>
      </c>
      <c r="BP28">
        <v>1</v>
      </c>
      <c r="BQ28">
        <v>1</v>
      </c>
      <c r="BR28">
        <v>3</v>
      </c>
      <c r="BS28">
        <v>0</v>
      </c>
    </row>
    <row r="29" spans="1:71" x14ac:dyDescent="0.2">
      <c r="A29">
        <f>SUM(B28:BS28)</f>
        <v>37</v>
      </c>
      <c r="B29">
        <f>B28/$A$29</f>
        <v>5.4054054054054057E-2</v>
      </c>
      <c r="C29">
        <f t="shared" ref="C29:BN29" si="54">C28/$A$29</f>
        <v>0</v>
      </c>
      <c r="D29">
        <f t="shared" si="54"/>
        <v>2.7027027027027029E-2</v>
      </c>
      <c r="E29">
        <f t="shared" si="54"/>
        <v>2.7027027027027029E-2</v>
      </c>
      <c r="F29">
        <f t="shared" si="54"/>
        <v>5.4054054054054057E-2</v>
      </c>
      <c r="G29">
        <f t="shared" si="54"/>
        <v>2.7027027027027029E-2</v>
      </c>
      <c r="H29">
        <f t="shared" si="54"/>
        <v>0</v>
      </c>
      <c r="I29">
        <f t="shared" si="54"/>
        <v>0</v>
      </c>
      <c r="J29">
        <f t="shared" si="54"/>
        <v>5.4054054054054057E-2</v>
      </c>
      <c r="K29">
        <f t="shared" si="54"/>
        <v>0</v>
      </c>
      <c r="L29">
        <f t="shared" si="54"/>
        <v>5.4054054054054057E-2</v>
      </c>
      <c r="M29">
        <f t="shared" si="54"/>
        <v>0</v>
      </c>
      <c r="N29">
        <f t="shared" si="54"/>
        <v>0</v>
      </c>
      <c r="O29">
        <f t="shared" si="54"/>
        <v>0</v>
      </c>
      <c r="P29">
        <f t="shared" si="54"/>
        <v>2.7027027027027029E-2</v>
      </c>
      <c r="Q29">
        <f t="shared" si="54"/>
        <v>0</v>
      </c>
      <c r="R29">
        <f t="shared" si="54"/>
        <v>0</v>
      </c>
      <c r="S29">
        <f t="shared" si="54"/>
        <v>2.7027027027027029E-2</v>
      </c>
      <c r="T29">
        <f t="shared" si="54"/>
        <v>0</v>
      </c>
      <c r="U29">
        <f t="shared" si="54"/>
        <v>0</v>
      </c>
      <c r="V29">
        <f t="shared" si="54"/>
        <v>0</v>
      </c>
      <c r="W29">
        <f t="shared" si="54"/>
        <v>0</v>
      </c>
      <c r="X29">
        <f t="shared" si="54"/>
        <v>0</v>
      </c>
      <c r="Y29">
        <f t="shared" si="54"/>
        <v>0</v>
      </c>
      <c r="Z29">
        <f t="shared" si="54"/>
        <v>0</v>
      </c>
      <c r="AA29">
        <f t="shared" si="54"/>
        <v>5.4054054054054057E-2</v>
      </c>
      <c r="AB29">
        <f t="shared" si="54"/>
        <v>0</v>
      </c>
      <c r="AC29">
        <f t="shared" si="54"/>
        <v>5.4054054054054057E-2</v>
      </c>
      <c r="AD29">
        <f t="shared" si="54"/>
        <v>0</v>
      </c>
      <c r="AE29">
        <f t="shared" si="54"/>
        <v>0</v>
      </c>
      <c r="AF29">
        <f t="shared" si="54"/>
        <v>0</v>
      </c>
      <c r="AG29">
        <f t="shared" si="54"/>
        <v>0</v>
      </c>
      <c r="AH29">
        <f t="shared" si="54"/>
        <v>0</v>
      </c>
      <c r="AI29">
        <f t="shared" si="54"/>
        <v>0</v>
      </c>
      <c r="AJ29">
        <f t="shared" si="54"/>
        <v>2.7027027027027029E-2</v>
      </c>
      <c r="AK29">
        <f t="shared" si="54"/>
        <v>0</v>
      </c>
      <c r="AL29">
        <f t="shared" si="54"/>
        <v>2.7027027027027029E-2</v>
      </c>
      <c r="AM29">
        <f t="shared" si="54"/>
        <v>0</v>
      </c>
      <c r="AN29">
        <f t="shared" si="54"/>
        <v>0</v>
      </c>
      <c r="AO29">
        <f t="shared" si="54"/>
        <v>2.7027027027027029E-2</v>
      </c>
      <c r="AP29">
        <f t="shared" si="54"/>
        <v>0</v>
      </c>
      <c r="AQ29">
        <f t="shared" si="54"/>
        <v>0</v>
      </c>
      <c r="AR29">
        <f t="shared" si="54"/>
        <v>0</v>
      </c>
      <c r="AS29">
        <f t="shared" si="54"/>
        <v>2.7027027027027029E-2</v>
      </c>
      <c r="AT29">
        <f t="shared" si="54"/>
        <v>2.7027027027027029E-2</v>
      </c>
      <c r="AU29">
        <f t="shared" si="54"/>
        <v>0</v>
      </c>
      <c r="AV29">
        <f t="shared" si="54"/>
        <v>0</v>
      </c>
      <c r="AW29">
        <f t="shared" si="54"/>
        <v>0</v>
      </c>
      <c r="AX29">
        <f t="shared" si="54"/>
        <v>2.7027027027027029E-2</v>
      </c>
      <c r="AY29">
        <f t="shared" si="54"/>
        <v>0</v>
      </c>
      <c r="AZ29">
        <f t="shared" si="54"/>
        <v>2.7027027027027029E-2</v>
      </c>
      <c r="BA29">
        <f t="shared" si="54"/>
        <v>0</v>
      </c>
      <c r="BB29">
        <f t="shared" si="54"/>
        <v>5.4054054054054057E-2</v>
      </c>
      <c r="BC29">
        <f t="shared" si="54"/>
        <v>0</v>
      </c>
      <c r="BD29">
        <f t="shared" si="54"/>
        <v>0</v>
      </c>
      <c r="BE29">
        <f t="shared" si="54"/>
        <v>0</v>
      </c>
      <c r="BF29">
        <f t="shared" si="54"/>
        <v>2.7027027027027029E-2</v>
      </c>
      <c r="BG29">
        <f t="shared" si="54"/>
        <v>2.7027027027027029E-2</v>
      </c>
      <c r="BH29">
        <f t="shared" si="54"/>
        <v>2.7027027027027029E-2</v>
      </c>
      <c r="BI29">
        <f t="shared" si="54"/>
        <v>2.7027027027027029E-2</v>
      </c>
      <c r="BJ29">
        <f t="shared" si="54"/>
        <v>0</v>
      </c>
      <c r="BK29">
        <f t="shared" si="54"/>
        <v>0</v>
      </c>
      <c r="BL29">
        <f t="shared" si="54"/>
        <v>2.7027027027027029E-2</v>
      </c>
      <c r="BM29">
        <f t="shared" si="54"/>
        <v>0</v>
      </c>
      <c r="BN29">
        <f t="shared" si="54"/>
        <v>2.7027027027027029E-2</v>
      </c>
      <c r="BO29">
        <f t="shared" ref="BO29:BS29" si="55">BO28/$A$29</f>
        <v>0</v>
      </c>
      <c r="BP29">
        <f t="shared" si="55"/>
        <v>2.7027027027027029E-2</v>
      </c>
      <c r="BQ29">
        <f t="shared" si="55"/>
        <v>2.7027027027027029E-2</v>
      </c>
      <c r="BR29">
        <f t="shared" si="55"/>
        <v>8.1081081081081086E-2</v>
      </c>
      <c r="BS29">
        <f t="shared" si="55"/>
        <v>0</v>
      </c>
    </row>
    <row r="30" spans="1:71" x14ac:dyDescent="0.2">
      <c r="A30">
        <v>8</v>
      </c>
      <c r="B30">
        <f>B29/$A$30</f>
        <v>6.7567567567567571E-3</v>
      </c>
      <c r="C30">
        <f t="shared" ref="C30:BN30" si="56">C29/$A$30</f>
        <v>0</v>
      </c>
      <c r="D30">
        <f t="shared" si="56"/>
        <v>3.3783783783783786E-3</v>
      </c>
      <c r="E30">
        <f t="shared" si="56"/>
        <v>3.3783783783783786E-3</v>
      </c>
      <c r="F30">
        <f t="shared" si="56"/>
        <v>6.7567567567567571E-3</v>
      </c>
      <c r="G30">
        <f t="shared" si="56"/>
        <v>3.3783783783783786E-3</v>
      </c>
      <c r="H30">
        <f t="shared" si="56"/>
        <v>0</v>
      </c>
      <c r="I30">
        <f t="shared" si="56"/>
        <v>0</v>
      </c>
      <c r="J30">
        <f t="shared" si="56"/>
        <v>6.7567567567567571E-3</v>
      </c>
      <c r="K30">
        <f t="shared" si="56"/>
        <v>0</v>
      </c>
      <c r="L30">
        <f t="shared" si="56"/>
        <v>6.7567567567567571E-3</v>
      </c>
      <c r="M30">
        <f t="shared" si="56"/>
        <v>0</v>
      </c>
      <c r="N30">
        <f t="shared" si="56"/>
        <v>0</v>
      </c>
      <c r="O30">
        <f t="shared" si="56"/>
        <v>0</v>
      </c>
      <c r="P30">
        <f t="shared" si="56"/>
        <v>3.3783783783783786E-3</v>
      </c>
      <c r="Q30">
        <f t="shared" si="56"/>
        <v>0</v>
      </c>
      <c r="R30">
        <f t="shared" si="56"/>
        <v>0</v>
      </c>
      <c r="S30">
        <f t="shared" si="56"/>
        <v>3.3783783783783786E-3</v>
      </c>
      <c r="T30">
        <f t="shared" si="56"/>
        <v>0</v>
      </c>
      <c r="U30">
        <f t="shared" si="56"/>
        <v>0</v>
      </c>
      <c r="V30">
        <f t="shared" si="56"/>
        <v>0</v>
      </c>
      <c r="W30">
        <f t="shared" si="56"/>
        <v>0</v>
      </c>
      <c r="X30">
        <f t="shared" si="56"/>
        <v>0</v>
      </c>
      <c r="Y30">
        <f t="shared" si="56"/>
        <v>0</v>
      </c>
      <c r="Z30">
        <f t="shared" si="56"/>
        <v>0</v>
      </c>
      <c r="AA30">
        <f t="shared" si="56"/>
        <v>6.7567567567567571E-3</v>
      </c>
      <c r="AB30">
        <f t="shared" si="56"/>
        <v>0</v>
      </c>
      <c r="AC30">
        <f t="shared" si="56"/>
        <v>6.7567567567567571E-3</v>
      </c>
      <c r="AD30">
        <f t="shared" si="56"/>
        <v>0</v>
      </c>
      <c r="AE30">
        <f t="shared" si="56"/>
        <v>0</v>
      </c>
      <c r="AF30">
        <f t="shared" si="56"/>
        <v>0</v>
      </c>
      <c r="AG30">
        <f t="shared" si="56"/>
        <v>0</v>
      </c>
      <c r="AH30">
        <f t="shared" si="56"/>
        <v>0</v>
      </c>
      <c r="AI30">
        <f t="shared" si="56"/>
        <v>0</v>
      </c>
      <c r="AJ30">
        <f t="shared" si="56"/>
        <v>3.3783783783783786E-3</v>
      </c>
      <c r="AK30">
        <f t="shared" si="56"/>
        <v>0</v>
      </c>
      <c r="AL30">
        <f t="shared" si="56"/>
        <v>3.3783783783783786E-3</v>
      </c>
      <c r="AM30">
        <f t="shared" si="56"/>
        <v>0</v>
      </c>
      <c r="AN30">
        <f t="shared" si="56"/>
        <v>0</v>
      </c>
      <c r="AO30">
        <f t="shared" si="56"/>
        <v>3.3783783783783786E-3</v>
      </c>
      <c r="AP30">
        <f t="shared" si="56"/>
        <v>0</v>
      </c>
      <c r="AQ30">
        <f t="shared" si="56"/>
        <v>0</v>
      </c>
      <c r="AR30">
        <f t="shared" si="56"/>
        <v>0</v>
      </c>
      <c r="AS30">
        <f t="shared" si="56"/>
        <v>3.3783783783783786E-3</v>
      </c>
      <c r="AT30">
        <f t="shared" si="56"/>
        <v>3.3783783783783786E-3</v>
      </c>
      <c r="AU30">
        <f t="shared" si="56"/>
        <v>0</v>
      </c>
      <c r="AV30">
        <f t="shared" si="56"/>
        <v>0</v>
      </c>
      <c r="AW30">
        <f t="shared" si="56"/>
        <v>0</v>
      </c>
      <c r="AX30">
        <f t="shared" si="56"/>
        <v>3.3783783783783786E-3</v>
      </c>
      <c r="AY30">
        <f t="shared" si="56"/>
        <v>0</v>
      </c>
      <c r="AZ30">
        <f t="shared" si="56"/>
        <v>3.3783783783783786E-3</v>
      </c>
      <c r="BA30">
        <f t="shared" si="56"/>
        <v>0</v>
      </c>
      <c r="BB30">
        <f t="shared" si="56"/>
        <v>6.7567567567567571E-3</v>
      </c>
      <c r="BC30">
        <f t="shared" si="56"/>
        <v>0</v>
      </c>
      <c r="BD30">
        <f t="shared" si="56"/>
        <v>0</v>
      </c>
      <c r="BE30">
        <f t="shared" si="56"/>
        <v>0</v>
      </c>
      <c r="BF30">
        <f t="shared" si="56"/>
        <v>3.3783783783783786E-3</v>
      </c>
      <c r="BG30">
        <f t="shared" si="56"/>
        <v>3.3783783783783786E-3</v>
      </c>
      <c r="BH30">
        <f t="shared" si="56"/>
        <v>3.3783783783783786E-3</v>
      </c>
      <c r="BI30">
        <f t="shared" si="56"/>
        <v>3.3783783783783786E-3</v>
      </c>
      <c r="BJ30">
        <f t="shared" si="56"/>
        <v>0</v>
      </c>
      <c r="BK30">
        <f t="shared" si="56"/>
        <v>0</v>
      </c>
      <c r="BL30">
        <f t="shared" si="56"/>
        <v>3.3783783783783786E-3</v>
      </c>
      <c r="BM30">
        <f t="shared" si="56"/>
        <v>0</v>
      </c>
      <c r="BN30">
        <f t="shared" si="56"/>
        <v>3.3783783783783786E-3</v>
      </c>
      <c r="BO30">
        <f t="shared" ref="BO30:BS30" si="57">BO29/$A$30</f>
        <v>0</v>
      </c>
      <c r="BP30">
        <f t="shared" si="57"/>
        <v>3.3783783783783786E-3</v>
      </c>
      <c r="BQ30">
        <f t="shared" si="57"/>
        <v>3.3783783783783786E-3</v>
      </c>
      <c r="BR30">
        <f t="shared" si="57"/>
        <v>1.0135135135135136E-2</v>
      </c>
      <c r="BS30">
        <f t="shared" si="57"/>
        <v>0</v>
      </c>
    </row>
    <row r="34" spans="1:1" x14ac:dyDescent="0.2">
      <c r="A34">
        <f>180+90+37</f>
        <v>307</v>
      </c>
    </row>
    <row r="35" spans="1:1" x14ac:dyDescent="0.2">
      <c r="A35">
        <v>59</v>
      </c>
    </row>
    <row r="36" spans="1:1" x14ac:dyDescent="0.2">
      <c r="A36">
        <f>307/59</f>
        <v>5.2033898305084749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405B6-5DA7-4486-B831-27F7A020B612}">
  <dimension ref="A1:BT24"/>
  <sheetViews>
    <sheetView topLeftCell="U1" zoomScaleNormal="100" workbookViewId="0">
      <selection activeCell="X16" sqref="X16:AA17"/>
    </sheetView>
  </sheetViews>
  <sheetFormatPr defaultRowHeight="14.25" x14ac:dyDescent="0.2"/>
  <cols>
    <col min="2" max="2" width="11" customWidth="1"/>
    <col min="3" max="3" width="14.75" customWidth="1"/>
    <col min="4" max="4" width="13.125" customWidth="1"/>
    <col min="5" max="5" width="17.5" customWidth="1"/>
    <col min="6" max="6" width="15.375" customWidth="1"/>
    <col min="7" max="7" width="18.125" customWidth="1"/>
  </cols>
  <sheetData>
    <row r="1" spans="1:72" x14ac:dyDescent="0.2">
      <c r="A1">
        <v>44</v>
      </c>
      <c r="B1" s="4">
        <v>1.1363636363636365E-3</v>
      </c>
      <c r="C1" s="4">
        <v>2.5252525252525253E-4</v>
      </c>
      <c r="D1" s="4">
        <v>1.3888888888888889E-3</v>
      </c>
      <c r="E1" s="4">
        <v>2.2727272727272731E-3</v>
      </c>
      <c r="F1" s="4">
        <v>1.5151515151515152E-3</v>
      </c>
      <c r="G1" s="4">
        <v>6.3131313131313126E-4</v>
      </c>
      <c r="H1" s="4">
        <v>1.2626262626262626E-4</v>
      </c>
      <c r="I1" s="4">
        <v>1.2626262626262626E-4</v>
      </c>
      <c r="J1" s="4">
        <v>2.5252525252525253E-4</v>
      </c>
      <c r="K1" s="4">
        <v>0</v>
      </c>
      <c r="L1" s="4">
        <v>6.3131313131313126E-4</v>
      </c>
      <c r="M1" s="4">
        <v>1.2626262626262626E-4</v>
      </c>
      <c r="N1" s="4">
        <v>0</v>
      </c>
      <c r="O1" s="4">
        <v>0</v>
      </c>
      <c r="P1" s="4">
        <v>1.2626262626262626E-4</v>
      </c>
      <c r="Q1" s="4">
        <v>0</v>
      </c>
      <c r="R1" s="4">
        <v>2.5252525252525253E-4</v>
      </c>
      <c r="S1" s="4">
        <v>0</v>
      </c>
      <c r="T1" s="4">
        <v>1.2626262626262626E-4</v>
      </c>
      <c r="U1" s="4">
        <v>1.2626262626262626E-4</v>
      </c>
      <c r="V1" s="4">
        <v>0</v>
      </c>
      <c r="W1" s="4">
        <v>0</v>
      </c>
      <c r="X1" s="4">
        <v>1.2626262626262625E-3</v>
      </c>
      <c r="Y1" s="4">
        <v>1.3888888888888889E-3</v>
      </c>
      <c r="Z1" s="4">
        <v>2.5252525252525253E-4</v>
      </c>
      <c r="AA1" s="4">
        <v>2.1464646464646464E-3</v>
      </c>
      <c r="AB1" s="4">
        <v>0</v>
      </c>
      <c r="AC1" s="4">
        <v>1.2626262626262626E-4</v>
      </c>
      <c r="AD1" s="4">
        <v>0</v>
      </c>
      <c r="AE1" s="4">
        <v>3.7878787878787879E-4</v>
      </c>
      <c r="AF1" s="4">
        <v>2.5252525252525253E-4</v>
      </c>
      <c r="AG1" s="4">
        <v>2.5252525252525253E-4</v>
      </c>
      <c r="AH1" s="4">
        <v>1.2626262626262625E-3</v>
      </c>
      <c r="AI1" s="4">
        <v>2.5252525252525253E-4</v>
      </c>
      <c r="AJ1" s="4">
        <v>0</v>
      </c>
      <c r="AK1" s="4">
        <v>1.2626262626262626E-4</v>
      </c>
      <c r="AL1" s="4">
        <v>1.2626262626262626E-4</v>
      </c>
      <c r="AM1" s="4">
        <v>0</v>
      </c>
      <c r="AN1" s="4">
        <v>0</v>
      </c>
      <c r="AO1" s="4">
        <v>7.5757575757575758E-4</v>
      </c>
      <c r="AP1" s="4">
        <v>0</v>
      </c>
      <c r="AQ1" s="4">
        <v>8.8383838383838389E-4</v>
      </c>
      <c r="AR1" s="4">
        <v>1.8939393939393938E-3</v>
      </c>
      <c r="AS1" s="4">
        <v>5.0505050505050505E-4</v>
      </c>
      <c r="AT1" s="4">
        <v>0</v>
      </c>
      <c r="AU1" s="4">
        <v>2.5252525252525253E-4</v>
      </c>
      <c r="AV1" s="4">
        <v>0</v>
      </c>
      <c r="AW1" s="4">
        <v>0</v>
      </c>
      <c r="AX1" s="4">
        <v>2.5252525252525253E-4</v>
      </c>
      <c r="AY1" s="4">
        <v>0</v>
      </c>
      <c r="AZ1" s="4">
        <v>2.5252525252525253E-4</v>
      </c>
      <c r="BA1" s="4">
        <v>0</v>
      </c>
      <c r="BB1" s="4">
        <v>2.5252525252525253E-4</v>
      </c>
      <c r="BC1" s="4">
        <v>0</v>
      </c>
      <c r="BD1" s="4">
        <v>0</v>
      </c>
      <c r="BE1" s="4">
        <v>0</v>
      </c>
      <c r="BF1" s="4">
        <v>0</v>
      </c>
      <c r="BG1" s="4">
        <v>1.2626262626262626E-4</v>
      </c>
      <c r="BH1" s="4">
        <v>1.2626262626262626E-4</v>
      </c>
      <c r="BI1" s="4">
        <v>1.2626262626262626E-4</v>
      </c>
      <c r="BJ1" s="4">
        <v>0</v>
      </c>
      <c r="BK1" s="4">
        <v>0</v>
      </c>
      <c r="BL1" s="4">
        <v>1.2626262626262626E-4</v>
      </c>
      <c r="BM1" s="4">
        <v>0</v>
      </c>
      <c r="BN1" s="4">
        <v>0</v>
      </c>
      <c r="BO1" s="4">
        <v>0</v>
      </c>
      <c r="BP1" s="4">
        <v>0</v>
      </c>
      <c r="BQ1" s="4">
        <v>0</v>
      </c>
      <c r="BR1" s="4">
        <v>2.5252525252525253E-4</v>
      </c>
      <c r="BS1" s="4">
        <v>0</v>
      </c>
    </row>
    <row r="2" spans="1:72" x14ac:dyDescent="0.2">
      <c r="A2">
        <v>23</v>
      </c>
      <c r="B2">
        <v>1.4492753623188406E-3</v>
      </c>
      <c r="C2">
        <v>9.6618357487922714E-4</v>
      </c>
      <c r="D2">
        <v>1.9323671497584543E-3</v>
      </c>
      <c r="E2">
        <v>4.3478260869565218E-3</v>
      </c>
      <c r="F2">
        <v>9.6618357487922714E-4</v>
      </c>
      <c r="G2">
        <v>1.9323671497584543E-3</v>
      </c>
      <c r="H2">
        <v>0</v>
      </c>
      <c r="I2">
        <v>0</v>
      </c>
      <c r="J2">
        <v>0</v>
      </c>
      <c r="K2">
        <v>0</v>
      </c>
      <c r="L2">
        <v>0</v>
      </c>
      <c r="M2">
        <v>4.8309178743961357E-4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9.6618357487922714E-4</v>
      </c>
      <c r="W2">
        <v>0</v>
      </c>
      <c r="X2">
        <v>4.8309178743961357E-4</v>
      </c>
      <c r="Y2">
        <v>0</v>
      </c>
      <c r="Z2">
        <v>0</v>
      </c>
      <c r="AA2">
        <v>1.9323671497584543E-3</v>
      </c>
      <c r="AB2">
        <v>0</v>
      </c>
      <c r="AC2">
        <v>0</v>
      </c>
      <c r="AD2">
        <v>0</v>
      </c>
      <c r="AE2">
        <v>0</v>
      </c>
      <c r="AF2">
        <v>0</v>
      </c>
      <c r="AG2">
        <v>4.8309178743961357E-4</v>
      </c>
      <c r="AH2">
        <v>2.8985507246376812E-3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1.9323671497584543E-3</v>
      </c>
      <c r="AP2">
        <v>0</v>
      </c>
      <c r="AQ2">
        <v>1.4492753623188406E-3</v>
      </c>
      <c r="AR2">
        <v>1.4492753623188406E-3</v>
      </c>
      <c r="AS2">
        <v>9.6618357487922714E-4</v>
      </c>
      <c r="AT2">
        <v>4.8309178743961357E-4</v>
      </c>
      <c r="AU2">
        <v>9.6618357487922714E-4</v>
      </c>
      <c r="AV2">
        <v>1.9323671497584543E-3</v>
      </c>
      <c r="AW2">
        <v>0</v>
      </c>
      <c r="AX2">
        <v>0</v>
      </c>
      <c r="AY2">
        <v>0</v>
      </c>
      <c r="AZ2">
        <v>0</v>
      </c>
      <c r="BA2">
        <v>0</v>
      </c>
      <c r="BB2">
        <v>1.9323671497584543E-3</v>
      </c>
      <c r="BC2">
        <v>9.6618357487922714E-4</v>
      </c>
      <c r="BD2">
        <v>4.8309178743961357E-4</v>
      </c>
      <c r="BE2">
        <v>0</v>
      </c>
      <c r="BF2">
        <v>0</v>
      </c>
      <c r="BG2">
        <v>3.3816425120772949E-3</v>
      </c>
      <c r="BH2">
        <v>9.6618357487922714E-4</v>
      </c>
      <c r="BI2">
        <v>2.4154589371980675E-3</v>
      </c>
      <c r="BJ2">
        <v>4.8309178743961357E-4</v>
      </c>
      <c r="BK2">
        <v>4.8309178743961357E-4</v>
      </c>
      <c r="BL2">
        <v>4.8309178743961357E-4</v>
      </c>
      <c r="BM2">
        <v>0</v>
      </c>
      <c r="BN2">
        <v>1.4492753623188406E-3</v>
      </c>
      <c r="BO2">
        <v>4.8309178743961357E-4</v>
      </c>
      <c r="BP2">
        <v>0</v>
      </c>
      <c r="BQ2">
        <v>0</v>
      </c>
      <c r="BR2">
        <v>1.4492753623188406E-3</v>
      </c>
      <c r="BS2">
        <v>4.8309178743961357E-4</v>
      </c>
    </row>
    <row r="3" spans="1:72" x14ac:dyDescent="0.2">
      <c r="A3">
        <v>8</v>
      </c>
      <c r="B3">
        <v>6.7567567567567571E-3</v>
      </c>
      <c r="C3">
        <v>0</v>
      </c>
      <c r="D3">
        <v>3.3783783783783786E-3</v>
      </c>
      <c r="E3">
        <v>3.3783783783783786E-3</v>
      </c>
      <c r="F3">
        <v>6.7567567567567571E-3</v>
      </c>
      <c r="G3">
        <v>3.3783783783783786E-3</v>
      </c>
      <c r="H3">
        <v>0</v>
      </c>
      <c r="I3">
        <v>0</v>
      </c>
      <c r="J3">
        <v>6.7567567567567571E-3</v>
      </c>
      <c r="K3">
        <v>0</v>
      </c>
      <c r="L3">
        <v>6.7567567567567571E-3</v>
      </c>
      <c r="M3">
        <v>0</v>
      </c>
      <c r="N3">
        <v>0</v>
      </c>
      <c r="O3">
        <v>0</v>
      </c>
      <c r="P3">
        <v>3.3783783783783786E-3</v>
      </c>
      <c r="Q3">
        <v>0</v>
      </c>
      <c r="R3">
        <v>0</v>
      </c>
      <c r="S3">
        <v>3.3783783783783786E-3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6.7567567567567571E-3</v>
      </c>
      <c r="AB3">
        <v>0</v>
      </c>
      <c r="AC3">
        <v>6.7567567567567571E-3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3.3783783783783786E-3</v>
      </c>
      <c r="AK3">
        <v>0</v>
      </c>
      <c r="AL3">
        <v>3.3783783783783786E-3</v>
      </c>
      <c r="AM3">
        <v>0</v>
      </c>
      <c r="AN3">
        <v>0</v>
      </c>
      <c r="AO3">
        <v>3.3783783783783786E-3</v>
      </c>
      <c r="AP3">
        <v>0</v>
      </c>
      <c r="AQ3">
        <v>0</v>
      </c>
      <c r="AR3">
        <v>0</v>
      </c>
      <c r="AS3">
        <v>3.3783783783783786E-3</v>
      </c>
      <c r="AT3">
        <v>3.3783783783783786E-3</v>
      </c>
      <c r="AU3">
        <v>0</v>
      </c>
      <c r="AV3">
        <v>0</v>
      </c>
      <c r="AW3">
        <v>0</v>
      </c>
      <c r="AX3">
        <v>3.3783783783783786E-3</v>
      </c>
      <c r="AY3">
        <v>0</v>
      </c>
      <c r="AZ3">
        <v>3.3783783783783786E-3</v>
      </c>
      <c r="BA3">
        <v>0</v>
      </c>
      <c r="BB3">
        <v>6.7567567567567571E-3</v>
      </c>
      <c r="BC3">
        <v>0</v>
      </c>
      <c r="BD3">
        <v>0</v>
      </c>
      <c r="BE3">
        <v>0</v>
      </c>
      <c r="BF3">
        <v>3.3783783783783786E-3</v>
      </c>
      <c r="BG3">
        <v>3.3783783783783786E-3</v>
      </c>
      <c r="BH3">
        <v>3.3783783783783786E-3</v>
      </c>
      <c r="BI3">
        <v>3.3783783783783786E-3</v>
      </c>
      <c r="BJ3">
        <v>0</v>
      </c>
      <c r="BK3">
        <v>0</v>
      </c>
      <c r="BL3">
        <v>3.3783783783783786E-3</v>
      </c>
      <c r="BM3">
        <v>0</v>
      </c>
      <c r="BN3">
        <v>3.3783783783783786E-3</v>
      </c>
      <c r="BO3">
        <v>0</v>
      </c>
      <c r="BP3">
        <v>3.3783783783783786E-3</v>
      </c>
      <c r="BQ3">
        <v>3.3783783783783786E-3</v>
      </c>
      <c r="BR3">
        <v>1.0135135135135136E-2</v>
      </c>
      <c r="BS3">
        <v>0</v>
      </c>
    </row>
    <row r="5" spans="1:72" x14ac:dyDescent="0.2">
      <c r="A5">
        <v>180</v>
      </c>
      <c r="B5">
        <v>0.05</v>
      </c>
      <c r="C5">
        <v>1.1111111111111112E-2</v>
      </c>
      <c r="D5">
        <v>6.1111111111111109E-2</v>
      </c>
      <c r="E5">
        <v>0.1</v>
      </c>
      <c r="F5">
        <v>6.6666666666666666E-2</v>
      </c>
      <c r="G5">
        <v>2.7777777777777776E-2</v>
      </c>
      <c r="H5">
        <v>5.5555555555555558E-3</v>
      </c>
      <c r="I5">
        <v>5.5555555555555558E-3</v>
      </c>
      <c r="J5">
        <v>1.1111111111111112E-2</v>
      </c>
      <c r="K5">
        <v>0</v>
      </c>
      <c r="L5">
        <v>2.7777777777777776E-2</v>
      </c>
      <c r="M5">
        <v>5.5555555555555558E-3</v>
      </c>
      <c r="N5">
        <v>0</v>
      </c>
      <c r="O5">
        <v>0</v>
      </c>
      <c r="P5">
        <v>5.5555555555555558E-3</v>
      </c>
      <c r="Q5">
        <v>0</v>
      </c>
      <c r="R5">
        <v>1.1111111111111112E-2</v>
      </c>
      <c r="S5">
        <v>0</v>
      </c>
      <c r="T5">
        <v>5.5555555555555558E-3</v>
      </c>
      <c r="U5">
        <v>5.5555555555555558E-3</v>
      </c>
      <c r="V5">
        <v>0</v>
      </c>
      <c r="W5">
        <v>0</v>
      </c>
      <c r="X5">
        <v>5.5555555555555552E-2</v>
      </c>
      <c r="Y5">
        <v>6.1111111111111109E-2</v>
      </c>
      <c r="Z5">
        <v>1.1111111111111112E-2</v>
      </c>
      <c r="AA5">
        <v>9.4444444444444442E-2</v>
      </c>
      <c r="AB5">
        <v>0</v>
      </c>
      <c r="AC5">
        <v>5.5555555555555558E-3</v>
      </c>
      <c r="AD5">
        <v>0</v>
      </c>
      <c r="AE5">
        <v>1.6666666666666666E-2</v>
      </c>
      <c r="AF5">
        <v>1.1111111111111112E-2</v>
      </c>
      <c r="AG5">
        <v>1.1111111111111112E-2</v>
      </c>
      <c r="AH5">
        <v>5.5555555555555552E-2</v>
      </c>
      <c r="AI5">
        <v>1.1111111111111112E-2</v>
      </c>
      <c r="AJ5">
        <v>0</v>
      </c>
      <c r="AK5">
        <v>5.5555555555555558E-3</v>
      </c>
      <c r="AL5">
        <v>5.5555555555555558E-3</v>
      </c>
      <c r="AM5">
        <v>0</v>
      </c>
      <c r="AN5">
        <v>0</v>
      </c>
      <c r="AO5">
        <v>3.3333333333333333E-2</v>
      </c>
      <c r="AP5">
        <v>0</v>
      </c>
      <c r="AQ5">
        <v>3.888888888888889E-2</v>
      </c>
      <c r="AR5">
        <v>8.3333333333333329E-2</v>
      </c>
      <c r="AS5">
        <v>2.2222222222222223E-2</v>
      </c>
      <c r="AT5">
        <v>0</v>
      </c>
      <c r="AU5">
        <v>1.1111111111111112E-2</v>
      </c>
      <c r="AV5">
        <v>0</v>
      </c>
      <c r="AW5">
        <v>0</v>
      </c>
      <c r="AX5">
        <v>1.1111111111111112E-2</v>
      </c>
      <c r="AY5">
        <v>0</v>
      </c>
      <c r="AZ5">
        <v>1.1111111111111112E-2</v>
      </c>
      <c r="BA5">
        <v>0</v>
      </c>
      <c r="BB5">
        <v>1.1111111111111112E-2</v>
      </c>
      <c r="BC5">
        <v>0</v>
      </c>
      <c r="BD5">
        <v>0</v>
      </c>
      <c r="BE5">
        <v>0</v>
      </c>
      <c r="BF5">
        <v>0</v>
      </c>
      <c r="BG5">
        <v>5.5555555555555558E-3</v>
      </c>
      <c r="BH5">
        <v>5.5555555555555558E-3</v>
      </c>
      <c r="BI5">
        <v>5.5555555555555558E-3</v>
      </c>
      <c r="BJ5">
        <v>0</v>
      </c>
      <c r="BK5">
        <v>0</v>
      </c>
      <c r="BL5">
        <v>5.5555555555555558E-3</v>
      </c>
      <c r="BM5">
        <v>0</v>
      </c>
      <c r="BN5">
        <v>0</v>
      </c>
      <c r="BO5">
        <v>0</v>
      </c>
      <c r="BP5">
        <v>0</v>
      </c>
      <c r="BQ5">
        <v>0</v>
      </c>
      <c r="BR5">
        <v>1.1111111111111112E-2</v>
      </c>
      <c r="BS5">
        <v>0</v>
      </c>
    </row>
    <row r="6" spans="1:72" x14ac:dyDescent="0.2">
      <c r="A6">
        <v>90</v>
      </c>
      <c r="B6">
        <v>3.3333333333333298E-2</v>
      </c>
      <c r="C6">
        <v>2.2222222222222223E-2</v>
      </c>
      <c r="D6">
        <v>4.4444444444444446E-2</v>
      </c>
      <c r="E6">
        <v>0.1</v>
      </c>
      <c r="F6">
        <v>2.2222222222222223E-2</v>
      </c>
      <c r="G6">
        <v>4.4444444444444446E-2</v>
      </c>
      <c r="H6">
        <v>0</v>
      </c>
      <c r="I6">
        <v>0</v>
      </c>
      <c r="J6">
        <v>0</v>
      </c>
      <c r="K6">
        <v>0</v>
      </c>
      <c r="L6">
        <v>0</v>
      </c>
      <c r="M6">
        <v>1.1111111111111112E-2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2.2222222222222223E-2</v>
      </c>
      <c r="W6">
        <v>0</v>
      </c>
      <c r="X6">
        <v>1.1111111111111112E-2</v>
      </c>
      <c r="Y6">
        <v>0</v>
      </c>
      <c r="Z6">
        <v>0</v>
      </c>
      <c r="AA6">
        <v>4.4444444444444446E-2</v>
      </c>
      <c r="AB6">
        <v>0</v>
      </c>
      <c r="AC6">
        <v>0</v>
      </c>
      <c r="AD6">
        <v>0</v>
      </c>
      <c r="AE6">
        <v>0</v>
      </c>
      <c r="AF6">
        <v>0</v>
      </c>
      <c r="AG6">
        <v>1.1111111111111112E-2</v>
      </c>
      <c r="AH6">
        <v>6.6666666666666666E-2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4.4444444444444446E-2</v>
      </c>
      <c r="AP6">
        <v>0</v>
      </c>
      <c r="AQ6">
        <v>3.3333333333333333E-2</v>
      </c>
      <c r="AR6">
        <v>3.3333333333333333E-2</v>
      </c>
      <c r="AS6">
        <v>2.2222222222222223E-2</v>
      </c>
      <c r="AT6">
        <v>1.1111111111111112E-2</v>
      </c>
      <c r="AU6">
        <v>2.2222222222222223E-2</v>
      </c>
      <c r="AV6">
        <v>4.4444444444444446E-2</v>
      </c>
      <c r="AW6">
        <v>0</v>
      </c>
      <c r="AX6">
        <v>0</v>
      </c>
      <c r="AY6">
        <v>0</v>
      </c>
      <c r="AZ6">
        <v>0</v>
      </c>
      <c r="BA6">
        <v>0</v>
      </c>
      <c r="BB6">
        <v>4.4444444444444446E-2</v>
      </c>
      <c r="BC6">
        <v>2.2222222222222223E-2</v>
      </c>
      <c r="BD6">
        <v>1.1111111111111112E-2</v>
      </c>
      <c r="BE6">
        <v>0</v>
      </c>
      <c r="BF6">
        <v>0</v>
      </c>
      <c r="BG6">
        <v>7.7777777777777779E-2</v>
      </c>
      <c r="BH6">
        <v>2.2222222222222223E-2</v>
      </c>
      <c r="BI6">
        <v>5.5555555555555552E-2</v>
      </c>
      <c r="BJ6">
        <v>1.1111111111111112E-2</v>
      </c>
      <c r="BK6">
        <v>1.1111111111111112E-2</v>
      </c>
      <c r="BL6">
        <v>1.1111111111111112E-2</v>
      </c>
      <c r="BM6">
        <v>0</v>
      </c>
      <c r="BN6">
        <v>3.3333333333333333E-2</v>
      </c>
      <c r="BO6">
        <v>1.1111111111111112E-2</v>
      </c>
      <c r="BP6">
        <v>0</v>
      </c>
      <c r="BQ6">
        <v>0</v>
      </c>
      <c r="BR6">
        <v>3.3333333333333333E-2</v>
      </c>
      <c r="BS6">
        <v>1.1111111111111112E-2</v>
      </c>
    </row>
    <row r="7" spans="1:72" x14ac:dyDescent="0.2">
      <c r="A7">
        <v>37</v>
      </c>
      <c r="B7">
        <v>5.4054054054054099E-2</v>
      </c>
      <c r="C7">
        <v>0</v>
      </c>
      <c r="D7">
        <v>2.7027027027027029E-2</v>
      </c>
      <c r="E7">
        <v>2.7027027027027029E-2</v>
      </c>
      <c r="F7">
        <v>5.4054054054054057E-2</v>
      </c>
      <c r="G7">
        <v>2.7027027027027029E-2</v>
      </c>
      <c r="H7">
        <v>0</v>
      </c>
      <c r="I7">
        <v>0</v>
      </c>
      <c r="J7">
        <v>5.4054054054054057E-2</v>
      </c>
      <c r="K7">
        <v>0</v>
      </c>
      <c r="L7">
        <v>5.4054054054054057E-2</v>
      </c>
      <c r="M7">
        <v>0</v>
      </c>
      <c r="N7">
        <v>0</v>
      </c>
      <c r="O7">
        <v>0</v>
      </c>
      <c r="P7">
        <v>2.7027027027027029E-2</v>
      </c>
      <c r="Q7">
        <v>0</v>
      </c>
      <c r="R7">
        <v>0</v>
      </c>
      <c r="S7">
        <v>2.7027027027027029E-2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5.4054054054054057E-2</v>
      </c>
      <c r="AB7">
        <v>0</v>
      </c>
      <c r="AC7">
        <v>5.4054054054054057E-2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2.7027027027027029E-2</v>
      </c>
      <c r="AK7">
        <v>0</v>
      </c>
      <c r="AL7">
        <v>2.7027027027027029E-2</v>
      </c>
      <c r="AM7">
        <v>0</v>
      </c>
      <c r="AN7">
        <v>0</v>
      </c>
      <c r="AO7">
        <v>2.7027027027027029E-2</v>
      </c>
      <c r="AP7">
        <v>0</v>
      </c>
      <c r="AQ7">
        <v>0</v>
      </c>
      <c r="AR7">
        <v>0</v>
      </c>
      <c r="AS7">
        <v>2.7027027027027029E-2</v>
      </c>
      <c r="AT7">
        <v>2.7027027027027029E-2</v>
      </c>
      <c r="AU7">
        <v>0</v>
      </c>
      <c r="AV7">
        <v>0</v>
      </c>
      <c r="AW7">
        <v>0</v>
      </c>
      <c r="AX7">
        <v>2.7027027027027029E-2</v>
      </c>
      <c r="AY7">
        <v>0</v>
      </c>
      <c r="AZ7">
        <v>2.7027027027027029E-2</v>
      </c>
      <c r="BA7">
        <v>0</v>
      </c>
      <c r="BB7">
        <v>5.4054054054054057E-2</v>
      </c>
      <c r="BC7">
        <v>0</v>
      </c>
      <c r="BD7">
        <v>0</v>
      </c>
      <c r="BE7">
        <v>0</v>
      </c>
      <c r="BF7">
        <v>2.7027027027027029E-2</v>
      </c>
      <c r="BG7">
        <v>2.7027027027027029E-2</v>
      </c>
      <c r="BH7">
        <v>2.7027027027027029E-2</v>
      </c>
      <c r="BI7">
        <v>2.7027027027027029E-2</v>
      </c>
      <c r="BJ7">
        <v>0</v>
      </c>
      <c r="BK7">
        <v>0</v>
      </c>
      <c r="BL7">
        <v>2.7027027027027029E-2</v>
      </c>
      <c r="BM7">
        <v>0</v>
      </c>
      <c r="BN7">
        <v>2.7027027027027029E-2</v>
      </c>
      <c r="BO7">
        <v>0</v>
      </c>
      <c r="BP7">
        <v>2.7027027027027029E-2</v>
      </c>
      <c r="BQ7">
        <v>2.7027027027027029E-2</v>
      </c>
      <c r="BR7">
        <v>8.1081081081081086E-2</v>
      </c>
      <c r="BS7">
        <v>0</v>
      </c>
    </row>
    <row r="8" spans="1:72" x14ac:dyDescent="0.2">
      <c r="A8" s="4">
        <f>SUM(A1:A3)</f>
        <v>75</v>
      </c>
    </row>
    <row r="9" spans="1:72" x14ac:dyDescent="0.2">
      <c r="A9">
        <f>A1/75</f>
        <v>0.58666666666666667</v>
      </c>
    </row>
    <row r="10" spans="1:72" x14ac:dyDescent="0.2">
      <c r="A10">
        <f>A2/75</f>
        <v>0.30666666666666664</v>
      </c>
    </row>
    <row r="11" spans="1:72" x14ac:dyDescent="0.2">
      <c r="A11">
        <f>A3/75</f>
        <v>0.10666666666666667</v>
      </c>
    </row>
    <row r="12" spans="1:72" x14ac:dyDescent="0.2">
      <c r="B12">
        <f>(B$5*$A$9)+(B$6*$A$10)+(B$7*$A$11)</f>
        <v>4.5321321321321315E-2</v>
      </c>
      <c r="C12">
        <f t="shared" ref="C12:BN12" si="0">(C$5*$A$9)+(C$6*$A$10)+(C$7*$A$11)</f>
        <v>1.3333333333333332E-2</v>
      </c>
      <c r="D12">
        <f t="shared" si="0"/>
        <v>5.2364364364364362E-2</v>
      </c>
      <c r="E12">
        <f t="shared" si="0"/>
        <v>9.2216216216216215E-2</v>
      </c>
      <c r="F12">
        <f t="shared" si="0"/>
        <v>5.1691691691691695E-2</v>
      </c>
      <c r="G12">
        <f t="shared" si="0"/>
        <v>3.2808808808808806E-2</v>
      </c>
      <c r="H12">
        <f t="shared" si="0"/>
        <v>3.2592592592592595E-3</v>
      </c>
      <c r="I12">
        <f t="shared" si="0"/>
        <v>3.2592592592592595E-3</v>
      </c>
      <c r="J12">
        <f t="shared" si="0"/>
        <v>1.2284284284284287E-2</v>
      </c>
      <c r="K12">
        <f t="shared" si="0"/>
        <v>0</v>
      </c>
      <c r="L12">
        <f t="shared" si="0"/>
        <v>2.2062062062062061E-2</v>
      </c>
      <c r="M12">
        <f t="shared" si="0"/>
        <v>6.6666666666666662E-3</v>
      </c>
      <c r="N12">
        <f t="shared" si="0"/>
        <v>0</v>
      </c>
      <c r="O12">
        <f t="shared" si="0"/>
        <v>0</v>
      </c>
      <c r="P12">
        <f t="shared" si="0"/>
        <v>6.1421421421421433E-3</v>
      </c>
      <c r="Q12">
        <f t="shared" si="0"/>
        <v>0</v>
      </c>
      <c r="R12">
        <f t="shared" si="0"/>
        <v>6.518518518518519E-3</v>
      </c>
      <c r="S12">
        <f t="shared" si="0"/>
        <v>2.8828828828828834E-3</v>
      </c>
      <c r="T12">
        <f t="shared" si="0"/>
        <v>3.2592592592592595E-3</v>
      </c>
      <c r="U12">
        <f t="shared" si="0"/>
        <v>3.2592592592592595E-3</v>
      </c>
      <c r="V12">
        <f t="shared" si="0"/>
        <v>6.8148148148148143E-3</v>
      </c>
      <c r="W12">
        <f t="shared" si="0"/>
        <v>0</v>
      </c>
      <c r="X12">
        <f t="shared" si="0"/>
        <v>3.5999999999999997E-2</v>
      </c>
      <c r="Y12">
        <f t="shared" si="0"/>
        <v>3.585185185185185E-2</v>
      </c>
      <c r="Z12">
        <f t="shared" si="0"/>
        <v>6.518518518518519E-3</v>
      </c>
      <c r="AA12">
        <f t="shared" si="0"/>
        <v>7.4802802802802798E-2</v>
      </c>
      <c r="AB12">
        <f t="shared" si="0"/>
        <v>0</v>
      </c>
      <c r="AC12">
        <f t="shared" si="0"/>
        <v>9.0250250250250262E-3</v>
      </c>
      <c r="AD12">
        <f t="shared" si="0"/>
        <v>0</v>
      </c>
      <c r="AE12">
        <f t="shared" si="0"/>
        <v>9.7777777777777776E-3</v>
      </c>
      <c r="AF12">
        <f t="shared" si="0"/>
        <v>6.518518518518519E-3</v>
      </c>
      <c r="AG12">
        <f t="shared" si="0"/>
        <v>9.9259259259259266E-3</v>
      </c>
      <c r="AH12">
        <f t="shared" si="0"/>
        <v>5.3037037037037035E-2</v>
      </c>
      <c r="AI12">
        <f t="shared" si="0"/>
        <v>6.518518518518519E-3</v>
      </c>
      <c r="AJ12">
        <f t="shared" si="0"/>
        <v>2.8828828828828834E-3</v>
      </c>
      <c r="AK12">
        <f t="shared" si="0"/>
        <v>3.2592592592592595E-3</v>
      </c>
      <c r="AL12">
        <f t="shared" si="0"/>
        <v>6.1421421421421433E-3</v>
      </c>
      <c r="AM12">
        <f t="shared" si="0"/>
        <v>0</v>
      </c>
      <c r="AN12">
        <f t="shared" si="0"/>
        <v>0</v>
      </c>
      <c r="AO12">
        <f t="shared" si="0"/>
        <v>3.6068068068068067E-2</v>
      </c>
      <c r="AP12">
        <f t="shared" si="0"/>
        <v>0</v>
      </c>
      <c r="AQ12">
        <f t="shared" si="0"/>
        <v>3.3037037037037038E-2</v>
      </c>
      <c r="AR12">
        <f t="shared" si="0"/>
        <v>5.9111111111111107E-2</v>
      </c>
      <c r="AS12">
        <f t="shared" si="0"/>
        <v>2.2734734734734738E-2</v>
      </c>
      <c r="AT12">
        <f t="shared" si="0"/>
        <v>6.2902902902902905E-3</v>
      </c>
      <c r="AU12">
        <f t="shared" si="0"/>
        <v>1.3333333333333332E-2</v>
      </c>
      <c r="AV12">
        <f t="shared" si="0"/>
        <v>1.3629629629629629E-2</v>
      </c>
      <c r="AW12">
        <f t="shared" si="0"/>
        <v>0</v>
      </c>
      <c r="AX12">
        <f t="shared" si="0"/>
        <v>9.4014014014014019E-3</v>
      </c>
      <c r="AY12">
        <f t="shared" si="0"/>
        <v>0</v>
      </c>
      <c r="AZ12">
        <f t="shared" si="0"/>
        <v>9.4014014014014019E-3</v>
      </c>
      <c r="BA12">
        <f t="shared" si="0"/>
        <v>0</v>
      </c>
      <c r="BB12">
        <f t="shared" si="0"/>
        <v>2.5913913913913914E-2</v>
      </c>
      <c r="BC12">
        <f t="shared" si="0"/>
        <v>6.8148148148148143E-3</v>
      </c>
      <c r="BD12">
        <f t="shared" si="0"/>
        <v>3.4074074074074072E-3</v>
      </c>
      <c r="BE12">
        <f t="shared" si="0"/>
        <v>0</v>
      </c>
      <c r="BF12">
        <f t="shared" si="0"/>
        <v>2.8828828828828834E-3</v>
      </c>
      <c r="BG12">
        <f t="shared" si="0"/>
        <v>2.9993993993993995E-2</v>
      </c>
      <c r="BH12">
        <f t="shared" si="0"/>
        <v>1.2956956956956957E-2</v>
      </c>
      <c r="BI12">
        <f t="shared" si="0"/>
        <v>2.317917917917918E-2</v>
      </c>
      <c r="BJ12">
        <f t="shared" si="0"/>
        <v>3.4074074074074072E-3</v>
      </c>
      <c r="BK12">
        <f t="shared" si="0"/>
        <v>3.4074074074074072E-3</v>
      </c>
      <c r="BL12">
        <f t="shared" si="0"/>
        <v>9.5495495495495492E-3</v>
      </c>
      <c r="BM12">
        <f t="shared" si="0"/>
        <v>0</v>
      </c>
      <c r="BN12">
        <f t="shared" si="0"/>
        <v>1.3105105105105104E-2</v>
      </c>
      <c r="BO12">
        <f t="shared" ref="BO12:BS12" si="1">(BO$5*$A$9)+(BO$6*$A$10)+(BO$7*$A$11)</f>
        <v>3.4074074074074072E-3</v>
      </c>
      <c r="BP12">
        <f t="shared" si="1"/>
        <v>2.8828828828828834E-3</v>
      </c>
      <c r="BQ12">
        <f t="shared" si="1"/>
        <v>2.8828828828828834E-3</v>
      </c>
      <c r="BR12">
        <f t="shared" si="1"/>
        <v>2.5389389389389391E-2</v>
      </c>
      <c r="BS12">
        <f t="shared" si="1"/>
        <v>3.4074074074074072E-3</v>
      </c>
    </row>
    <row r="13" spans="1:72" x14ac:dyDescent="0.2">
      <c r="A13">
        <v>307</v>
      </c>
      <c r="B13">
        <f>B12*307</f>
        <v>13.913645645645644</v>
      </c>
      <c r="C13">
        <f>C12*307</f>
        <v>4.0933333333333328</v>
      </c>
      <c r="D13">
        <f t="shared" ref="D13:AO13" si="2">D12*307</f>
        <v>16.075859859859857</v>
      </c>
      <c r="E13">
        <f t="shared" si="2"/>
        <v>28.310378378378378</v>
      </c>
      <c r="F13">
        <f t="shared" si="2"/>
        <v>15.869349349349351</v>
      </c>
      <c r="G13">
        <f t="shared" si="2"/>
        <v>10.072304304304303</v>
      </c>
      <c r="H13">
        <f t="shared" si="2"/>
        <v>1.0005925925925927</v>
      </c>
      <c r="I13">
        <f t="shared" si="2"/>
        <v>1.0005925925925927</v>
      </c>
      <c r="J13">
        <f t="shared" si="2"/>
        <v>3.7712752752752761</v>
      </c>
      <c r="K13">
        <f t="shared" si="2"/>
        <v>0</v>
      </c>
      <c r="L13">
        <f t="shared" si="2"/>
        <v>6.7730530530530526</v>
      </c>
      <c r="M13">
        <f t="shared" si="2"/>
        <v>2.0466666666666664</v>
      </c>
      <c r="N13">
        <f t="shared" si="2"/>
        <v>0</v>
      </c>
      <c r="O13">
        <f t="shared" si="2"/>
        <v>0</v>
      </c>
      <c r="P13">
        <f t="shared" si="2"/>
        <v>1.885637637637638</v>
      </c>
      <c r="Q13">
        <f t="shared" si="2"/>
        <v>0</v>
      </c>
      <c r="R13">
        <f t="shared" si="2"/>
        <v>2.0011851851851854</v>
      </c>
      <c r="S13">
        <f t="shared" si="2"/>
        <v>0.88504504504504522</v>
      </c>
      <c r="T13">
        <f t="shared" si="2"/>
        <v>1.0005925925925927</v>
      </c>
      <c r="U13">
        <f t="shared" si="2"/>
        <v>1.0005925925925927</v>
      </c>
      <c r="V13">
        <f t="shared" si="2"/>
        <v>2.0921481481481479</v>
      </c>
      <c r="W13">
        <f t="shared" si="2"/>
        <v>0</v>
      </c>
      <c r="X13">
        <f t="shared" si="2"/>
        <v>11.052</v>
      </c>
      <c r="Y13">
        <f t="shared" si="2"/>
        <v>11.006518518518519</v>
      </c>
      <c r="Z13">
        <f t="shared" si="2"/>
        <v>2.0011851851851854</v>
      </c>
      <c r="AA13">
        <f t="shared" si="2"/>
        <v>22.964460460460458</v>
      </c>
      <c r="AB13">
        <f t="shared" si="2"/>
        <v>0</v>
      </c>
      <c r="AC13">
        <f t="shared" si="2"/>
        <v>2.7706826826826831</v>
      </c>
      <c r="AD13">
        <f t="shared" si="2"/>
        <v>0</v>
      </c>
      <c r="AE13">
        <f t="shared" si="2"/>
        <v>3.0017777777777779</v>
      </c>
      <c r="AF13">
        <f t="shared" si="2"/>
        <v>2.0011851851851854</v>
      </c>
      <c r="AG13">
        <f t="shared" si="2"/>
        <v>3.0472592592592593</v>
      </c>
      <c r="AH13">
        <f t="shared" si="2"/>
        <v>16.282370370370369</v>
      </c>
      <c r="AI13">
        <f t="shared" si="2"/>
        <v>2.0011851851851854</v>
      </c>
      <c r="AJ13">
        <f t="shared" si="2"/>
        <v>0.88504504504504522</v>
      </c>
      <c r="AK13">
        <f t="shared" si="2"/>
        <v>1.0005925925925927</v>
      </c>
      <c r="AL13">
        <f t="shared" si="2"/>
        <v>1.885637637637638</v>
      </c>
      <c r="AM13">
        <f t="shared" si="2"/>
        <v>0</v>
      </c>
      <c r="AN13">
        <f t="shared" si="2"/>
        <v>0</v>
      </c>
      <c r="AO13">
        <f t="shared" si="2"/>
        <v>11.072896896896896</v>
      </c>
    </row>
    <row r="15" spans="1:72" x14ac:dyDescent="0.2">
      <c r="A15">
        <f>SUM(B12:BS12)</f>
        <v>1</v>
      </c>
    </row>
    <row r="16" spans="1:72" x14ac:dyDescent="0.2">
      <c r="A16" s="1" t="s">
        <v>0</v>
      </c>
      <c r="B16" s="1" t="s">
        <v>1</v>
      </c>
      <c r="C16" s="1" t="s">
        <v>2</v>
      </c>
      <c r="D16" s="1" t="s">
        <v>3</v>
      </c>
      <c r="E16" s="1" t="s">
        <v>4</v>
      </c>
      <c r="F16" s="1" t="s">
        <v>5</v>
      </c>
      <c r="G16" s="1" t="s">
        <v>6</v>
      </c>
      <c r="H16" s="1" t="s">
        <v>7</v>
      </c>
      <c r="I16" s="1" t="s">
        <v>8</v>
      </c>
      <c r="J16" s="1" t="s">
        <v>9</v>
      </c>
      <c r="K16" s="2" t="s">
        <v>10</v>
      </c>
      <c r="L16" s="1" t="s">
        <v>11</v>
      </c>
      <c r="M16" s="1" t="s">
        <v>12</v>
      </c>
      <c r="N16" s="2" t="s">
        <v>13</v>
      </c>
      <c r="O16" s="2" t="s">
        <v>14</v>
      </c>
      <c r="P16" s="1" t="s">
        <v>15</v>
      </c>
      <c r="Q16" s="2" t="s">
        <v>16</v>
      </c>
      <c r="R16" s="1" t="s">
        <v>17</v>
      </c>
      <c r="S16" s="1" t="s">
        <v>18</v>
      </c>
      <c r="T16" s="1" t="s">
        <v>19</v>
      </c>
      <c r="U16" s="1" t="s">
        <v>20</v>
      </c>
      <c r="V16" s="1" t="s">
        <v>21</v>
      </c>
      <c r="W16" s="2" t="s">
        <v>22</v>
      </c>
      <c r="X16" s="1" t="s">
        <v>23</v>
      </c>
      <c r="Y16" s="1" t="s">
        <v>24</v>
      </c>
      <c r="Z16" s="1" t="s">
        <v>25</v>
      </c>
      <c r="AA16" s="1" t="s">
        <v>26</v>
      </c>
      <c r="AB16" s="1" t="s">
        <v>27</v>
      </c>
      <c r="AC16" s="1" t="s">
        <v>28</v>
      </c>
      <c r="AD16" s="2" t="s">
        <v>29</v>
      </c>
      <c r="AE16" s="1" t="s">
        <v>30</v>
      </c>
      <c r="AF16" s="1" t="s">
        <v>31</v>
      </c>
      <c r="AG16" s="1" t="s">
        <v>32</v>
      </c>
      <c r="AH16" s="1" t="s">
        <v>33</v>
      </c>
      <c r="AI16" s="1" t="s">
        <v>34</v>
      </c>
      <c r="AJ16" s="1" t="s">
        <v>35</v>
      </c>
      <c r="AK16" s="1" t="s">
        <v>36</v>
      </c>
      <c r="AL16" s="1" t="s">
        <v>37</v>
      </c>
      <c r="AM16" s="1" t="s">
        <v>38</v>
      </c>
      <c r="AN16" s="1" t="s">
        <v>39</v>
      </c>
      <c r="AO16" s="1" t="s">
        <v>40</v>
      </c>
      <c r="AP16" s="2" t="s">
        <v>41</v>
      </c>
      <c r="AQ16" s="1" t="s">
        <v>42</v>
      </c>
      <c r="AR16" s="1" t="s">
        <v>43</v>
      </c>
      <c r="AS16" s="1" t="s">
        <v>44</v>
      </c>
      <c r="AT16" s="1" t="s">
        <v>45</v>
      </c>
      <c r="AU16" s="1" t="s">
        <v>46</v>
      </c>
      <c r="AV16" s="1" t="s">
        <v>47</v>
      </c>
      <c r="AW16" s="2" t="s">
        <v>48</v>
      </c>
      <c r="AX16" s="1" t="s">
        <v>49</v>
      </c>
      <c r="AY16" s="2" t="s">
        <v>50</v>
      </c>
      <c r="AZ16" s="1" t="s">
        <v>51</v>
      </c>
      <c r="BA16" s="2" t="s">
        <v>52</v>
      </c>
      <c r="BB16" s="1" t="s">
        <v>53</v>
      </c>
      <c r="BC16" s="1" t="s">
        <v>54</v>
      </c>
      <c r="BD16" s="1" t="s">
        <v>55</v>
      </c>
      <c r="BE16" s="1" t="s">
        <v>56</v>
      </c>
      <c r="BF16" s="1" t="s">
        <v>57</v>
      </c>
      <c r="BG16" s="1" t="s">
        <v>58</v>
      </c>
      <c r="BH16" s="1" t="s">
        <v>59</v>
      </c>
      <c r="BI16" s="1" t="s">
        <v>60</v>
      </c>
      <c r="BJ16" s="1" t="s">
        <v>61</v>
      </c>
      <c r="BK16" s="1" t="s">
        <v>62</v>
      </c>
      <c r="BL16" s="1" t="s">
        <v>63</v>
      </c>
      <c r="BM16" s="2" t="s">
        <v>64</v>
      </c>
      <c r="BN16" s="1" t="s">
        <v>65</v>
      </c>
      <c r="BO16" s="1" t="s">
        <v>66</v>
      </c>
      <c r="BP16" s="1" t="s">
        <v>67</v>
      </c>
      <c r="BQ16" s="1" t="s">
        <v>68</v>
      </c>
      <c r="BR16" s="1" t="s">
        <v>69</v>
      </c>
      <c r="BS16" s="1" t="s">
        <v>70</v>
      </c>
      <c r="BT16" s="1"/>
    </row>
    <row r="17" spans="2:71" s="5" customFormat="1" x14ac:dyDescent="0.2">
      <c r="B17" s="5">
        <v>4.5321321321321328E-2</v>
      </c>
      <c r="C17" s="5">
        <v>1.3333333333333332E-2</v>
      </c>
      <c r="D17" s="5">
        <v>5.2364364364364362E-2</v>
      </c>
      <c r="E17" s="5">
        <v>9.2216216216216215E-2</v>
      </c>
      <c r="F17" s="5">
        <v>5.1691691691691695E-2</v>
      </c>
      <c r="G17" s="5">
        <v>3.2808808808808806E-2</v>
      </c>
      <c r="H17" s="5">
        <v>3.2592592592592595E-3</v>
      </c>
      <c r="I17" s="5">
        <v>3.2592592592592595E-3</v>
      </c>
      <c r="J17" s="5">
        <v>1.2284284284284287E-2</v>
      </c>
      <c r="K17" s="5">
        <v>0</v>
      </c>
      <c r="L17" s="5">
        <v>2.2062062062062061E-2</v>
      </c>
      <c r="M17" s="5">
        <v>6.6666666666666662E-3</v>
      </c>
      <c r="N17" s="5">
        <v>0</v>
      </c>
      <c r="O17" s="5">
        <v>0</v>
      </c>
      <c r="P17" s="5">
        <v>6.1421421421421433E-3</v>
      </c>
      <c r="Q17" s="5">
        <v>0</v>
      </c>
      <c r="R17" s="5">
        <v>6.518518518518519E-3</v>
      </c>
      <c r="S17" s="5">
        <v>2.8828828828828834E-3</v>
      </c>
      <c r="T17" s="5">
        <v>3.2592592592592595E-3</v>
      </c>
      <c r="U17" s="5">
        <v>3.2592592592592595E-3</v>
      </c>
      <c r="V17" s="5">
        <v>6.8148148148148143E-3</v>
      </c>
      <c r="W17" s="5">
        <v>0</v>
      </c>
      <c r="X17" s="5">
        <v>3.5999999999999997E-2</v>
      </c>
      <c r="Y17" s="5">
        <v>3.585185185185185E-2</v>
      </c>
      <c r="Z17" s="5">
        <v>6.518518518518519E-3</v>
      </c>
      <c r="AA17" s="5">
        <v>7.4802802802802798E-2</v>
      </c>
      <c r="AB17" s="5">
        <v>0</v>
      </c>
      <c r="AC17" s="5">
        <v>9.0250250250250262E-3</v>
      </c>
      <c r="AD17" s="5">
        <v>0</v>
      </c>
      <c r="AE17" s="5">
        <v>9.7777777777777776E-3</v>
      </c>
      <c r="AF17" s="5">
        <v>6.518518518518519E-3</v>
      </c>
      <c r="AG17" s="5">
        <v>9.9259259259259266E-3</v>
      </c>
      <c r="AH17" s="5">
        <v>5.3037037037037035E-2</v>
      </c>
      <c r="AI17" s="5">
        <v>6.518518518518519E-3</v>
      </c>
      <c r="AJ17" s="5">
        <v>2.8828828828828834E-3</v>
      </c>
      <c r="AK17" s="5">
        <v>3.2592592592592595E-3</v>
      </c>
      <c r="AL17" s="5">
        <v>6.1421421421421433E-3</v>
      </c>
      <c r="AM17" s="5">
        <v>0</v>
      </c>
      <c r="AN17" s="5">
        <v>0</v>
      </c>
      <c r="AO17" s="5">
        <v>3.6068068068068067E-2</v>
      </c>
      <c r="AP17" s="5">
        <v>0</v>
      </c>
      <c r="AQ17" s="5">
        <v>3.3037037037037038E-2</v>
      </c>
      <c r="AR17" s="5">
        <v>5.9111111111111107E-2</v>
      </c>
      <c r="AS17" s="5">
        <v>2.2734734734734738E-2</v>
      </c>
      <c r="AT17" s="5">
        <v>6.2902902902902905E-3</v>
      </c>
      <c r="AU17" s="5">
        <v>1.3333333333333332E-2</v>
      </c>
      <c r="AV17" s="5">
        <v>1.3629629629629629E-2</v>
      </c>
      <c r="AW17" s="5">
        <v>0</v>
      </c>
      <c r="AX17" s="5">
        <v>9.4014014014014019E-3</v>
      </c>
      <c r="AY17" s="5">
        <v>0</v>
      </c>
      <c r="AZ17" s="5">
        <v>9.4014014014014019E-3</v>
      </c>
      <c r="BA17" s="5">
        <v>0</v>
      </c>
      <c r="BB17" s="5">
        <v>2.5913913913913914E-2</v>
      </c>
      <c r="BC17" s="5">
        <v>6.8148148148148143E-3</v>
      </c>
      <c r="BD17" s="5">
        <v>3.4074074074074072E-3</v>
      </c>
      <c r="BE17" s="5">
        <v>0</v>
      </c>
      <c r="BF17" s="5">
        <v>2.8828828828828834E-3</v>
      </c>
      <c r="BG17" s="5">
        <v>2.9993993993993995E-2</v>
      </c>
      <c r="BH17" s="5">
        <v>1.2956956956956957E-2</v>
      </c>
      <c r="BI17" s="5">
        <v>2.317917917917918E-2</v>
      </c>
      <c r="BJ17" s="5">
        <v>3.4074074074074072E-3</v>
      </c>
      <c r="BK17" s="5">
        <v>3.4074074074074072E-3</v>
      </c>
      <c r="BL17" s="5">
        <v>9.5495495495495492E-3</v>
      </c>
      <c r="BM17" s="5">
        <v>0</v>
      </c>
      <c r="BN17" s="5">
        <v>1.3105105105105104E-2</v>
      </c>
      <c r="BO17" s="5">
        <v>3.4074074074074072E-3</v>
      </c>
      <c r="BP17" s="5">
        <v>2.8828828828828834E-3</v>
      </c>
      <c r="BQ17" s="5">
        <v>2.8828828828828834E-3</v>
      </c>
      <c r="BR17" s="5">
        <v>2.5389389389389391E-2</v>
      </c>
      <c r="BS17" s="5">
        <v>3.4074074074074072E-3</v>
      </c>
    </row>
    <row r="23" spans="2:71" x14ac:dyDescent="0.2">
      <c r="B23" s="1" t="s">
        <v>4</v>
      </c>
      <c r="C23" s="1" t="s">
        <v>5</v>
      </c>
    </row>
    <row r="24" spans="2:71" x14ac:dyDescent="0.2">
      <c r="B24" s="5">
        <v>9.2216216216216215E-2</v>
      </c>
      <c r="C24" s="5">
        <v>5.1691691691691695E-2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4E62A-4EC5-4354-84C4-02AFCB770202}">
  <dimension ref="A1:I2"/>
  <sheetViews>
    <sheetView tabSelected="1" workbookViewId="0">
      <selection activeCell="I2" sqref="A1:I2"/>
    </sheetView>
  </sheetViews>
  <sheetFormatPr defaultRowHeight="14.25" x14ac:dyDescent="0.2"/>
  <cols>
    <col min="1" max="1" width="10.625" customWidth="1"/>
    <col min="2" max="2" width="14.5" customWidth="1"/>
    <col min="3" max="3" width="10.375" customWidth="1"/>
    <col min="4" max="4" width="16" customWidth="1"/>
    <col min="5" max="5" width="13.875" customWidth="1"/>
    <col min="6" max="6" width="17.5" customWidth="1"/>
    <col min="7" max="7" width="12.25" customWidth="1"/>
    <col min="8" max="8" width="12.5" customWidth="1"/>
    <col min="9" max="9" width="12.875" customWidth="1"/>
  </cols>
  <sheetData>
    <row r="1" spans="1:9" x14ac:dyDescent="0.2">
      <c r="A1" s="6" t="s">
        <v>1</v>
      </c>
      <c r="B1" s="6" t="s">
        <v>2</v>
      </c>
      <c r="C1" s="6" t="s">
        <v>3</v>
      </c>
      <c r="D1" s="6" t="s">
        <v>4</v>
      </c>
      <c r="E1" s="6" t="s">
        <v>5</v>
      </c>
      <c r="F1" s="6" t="s">
        <v>6</v>
      </c>
      <c r="G1" s="6" t="s">
        <v>23</v>
      </c>
      <c r="H1" s="6" t="s">
        <v>24</v>
      </c>
      <c r="I1" s="6" t="s">
        <v>26</v>
      </c>
    </row>
    <row r="2" spans="1:9" x14ac:dyDescent="0.2">
      <c r="A2" s="7">
        <v>4.5321321321321328E-2</v>
      </c>
      <c r="B2" s="7">
        <v>1.3333333333333332E-2</v>
      </c>
      <c r="C2" s="7">
        <v>5.2364364364364362E-2</v>
      </c>
      <c r="D2" s="7">
        <v>9.2216216216216215E-2</v>
      </c>
      <c r="E2" s="7">
        <v>5.1691691691691695E-2</v>
      </c>
      <c r="F2" s="7">
        <v>3.2808808808808806E-2</v>
      </c>
      <c r="G2" s="7">
        <v>3.5999999999999997E-2</v>
      </c>
      <c r="H2" s="7">
        <v>3.585185185185185E-2</v>
      </c>
      <c r="I2" s="7">
        <v>7.4802802802802798E-2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2015-06-05T18:19:34Z</dcterms:created>
  <dcterms:modified xsi:type="dcterms:W3CDTF">2022-07-09T15:16:27Z</dcterms:modified>
</cp:coreProperties>
</file>